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0f1ca35e9244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RDERS" sheetId="1" r:id="R4c47aeb467744bfd"/>
    <x:sheet xmlns:r="http://schemas.openxmlformats.org/officeDocument/2006/relationships" name="PRODUCT_REFERENCE" sheetId="2" r:id="R4ba1ac865d7c4cf4"/>
    <x:sheet xmlns:r="http://schemas.openxmlformats.org/officeDocument/2006/relationships" name="METRICS" sheetId="3" r:id="R9d840a45a07b42e8"/>
    <x:sheet xmlns:r="http://schemas.openxmlformats.org/officeDocument/2006/relationships" name="SYNTHETIC_TEST_PLAN" sheetId="4" r:id="R95c0c4237d6d4e76"/>
    <x:sheet xmlns:r="http://schemas.openxmlformats.org/officeDocument/2006/relationships" name="EXCEPTIONS" sheetId="5" r:id="Rc29904f996e14039"/>
    <x:sheet xmlns:r="http://schemas.openxmlformats.org/officeDocument/2006/relationships" name="HUMAN_REVIEW" sheetId="6" r:id="R1bd16affceb342d0"/>
    <x:sheet xmlns:r="http://schemas.openxmlformats.org/officeDocument/2006/relationships" name="RESOLVED" sheetId="7" r:id="R9e07ee6a79094220"/>
    <x:sheet xmlns:r="http://schemas.openxmlformats.org/officeDocument/2006/relationships" name="ALERTS" sheetId="8" r:id="Rad3eec2c8dc0474a"/>
    <x:sheet xmlns:r="http://schemas.openxmlformats.org/officeDocument/2006/relationships" name="RUN_SUMMARY" sheetId="9" r:id="Rc3e9a8332a124a93"/>
    <x:sheet xmlns:r="http://schemas.openxmlformats.org/officeDocument/2006/relationships" name="WEEKLY_REVIEW" sheetId="10" r:id="R160ebb213ffd4b4e"/>
    <x:sheet xmlns:r="http://schemas.openxmlformats.org/officeDocument/2006/relationships" name="SYSTEM_GUIDE" sheetId="11" r:id="R2cd0393e08d04da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9">
    <x:numFmt numFmtId="164" formatCode="yyyy-mm-dd hh:mm"/>
    <x:numFmt numFmtId="165" formatCode="$#,##0.00"/>
    <x:numFmt numFmtId="166" formatCode="yyyy-mm-dd"/>
    <x:numFmt numFmtId="167" formatCode="0.0"/>
    <x:numFmt numFmtId="168" formatCode="0.0%"/>
    <x:numFmt numFmtId="169" formatCode="yyyy-mm-dd h:mm:ss"/>
    <x:numFmt numFmtId="200" formatCode="&quot;$&quot;#,##0.00"/>
    <x:numFmt numFmtId="201" formatCode="0%"/>
    <x:numFmt numFmtId="202" formatCode="0"/>
  </x:numFmts>
  <x:fonts count="34">
    <x:font>
      <x:sz val="11"/>
      <x:name val="Carlito"/>
    </x:font>
    <x:font>
      <x:sz val="10"/>
      <x:color rgb="FF14151A"/>
      <x:name val="Arial"/>
    </x:font>
    <x:font>
      <x:b/>
      <x:sz val="18"/>
      <x:color rgb="FFFFFFFF"/>
      <x:name val="Arial"/>
    </x:font>
    <x:font>
      <x:sz val="10"/>
      <x:color rgb="FF666B78"/>
      <x:name val="Arial"/>
    </x:font>
    <x:font>
      <x:b/>
      <x:sz val="9"/>
      <x:color rgb="FFFFFFFF"/>
      <x:name val="Arial"/>
    </x:font>
    <x:font>
      <x:sz val="9"/>
      <x:color rgb="FF14151A"/>
      <x:name val="Arial"/>
    </x:font>
    <x:font>
      <x:b/>
      <x:sz val="12"/>
      <x:color rgb="FF14151A"/>
      <x:name val="Arial"/>
    </x:font>
    <x:font>
      <x:b/>
      <x:sz val="10"/>
      <x:color rgb="FF1E8A5F"/>
      <x:name val="Arial"/>
    </x:font>
    <x:font>
      <x:b/>
      <x:sz val="11"/>
      <x:color rgb="FF1E8A5F"/>
      <x:name val="Carlito"/>
    </x:font>
    <x:font>
      <x:b/>
      <x:sz val="9"/>
      <x:color rgb="FF14151A"/>
      <x:name val="Arial"/>
    </x:font>
    <x:font>
      <x:b/>
      <x:sz val="10"/>
      <x:color rgb="FF14151A"/>
      <x:name val="Arial"/>
    </x:font>
    <x:font>
      <x:b/>
      <x:sz val="14"/>
      <x:color rgb="FF1E8A5F"/>
      <x:name val="Arial"/>
    </x:font>
    <x:font>
      <x:b/>
      <x:sz val="16"/>
      <x:color rgb="FFFFFFFF"/>
      <x:name val="Carlito"/>
    </x:font>
    <x:font>
      <x:i/>
      <x:sz val="11"/>
      <x:color rgb="FF0B6B4B"/>
      <x:name val="Carlito"/>
    </x:font>
    <x:font>
      <x:b/>
      <x:sz val="11"/>
      <x:color rgb="FFFFFFFF"/>
      <x:name val="Carlito"/>
    </x:font>
    <x:font>
      <x:b/>
      <x:sz val="11"/>
      <x:color rgb="FFA61B2B"/>
      <x:name val="Carlito"/>
    </x:font>
    <x:font>
      <x:b/>
      <x:sz val="8"/>
      <x:color rgb="FF666B78"/>
      <x:name val="Arial"/>
    </x:font>
    <x:font>
      <x:b/>
      <x:sz val="8"/>
      <x:color rgb="FF14151A"/>
      <x:name val="Arial"/>
    </x:font>
    <x:font>
      <x:b/>
      <x:sz val="9"/>
      <x:color rgb="FFFFFFFF"/>
      <x:name val="Carlito"/>
    </x:font>
    <x:font>
      <x:b/>
      <x:sz val="9"/>
      <x:color rgb="FF14151A"/>
      <x:name val="Carlito"/>
    </x:font>
    <x:font>
      <x:b/>
      <x:sz val="9"/>
      <x:color rgb="FF666B78"/>
      <x:name val="Carlito"/>
    </x:font>
    <x:font>
      <x:b/>
      <x:sz val="11"/>
      <x:color rgb="FF14151A"/>
      <x:name val="Carlito"/>
    </x:font>
    <x:font>
      <x:b/>
      <x:color rgb="FF111318"/>
    </x:font>
    <x:font>
      <x:b/>
      <x:color rgb="FF14151A"/>
    </x:font>
    <x:font>
      <x:b/>
      <x:sz val="18"/>
      <x:color rgb="FFFFFFFF"/>
      <x:name val="Carlito"/>
    </x:font>
    <x:font>
      <x:i/>
      <x:sz val="11"/>
      <x:color rgb="FF666B78"/>
      <x:name val="Carlito"/>
    </x:font>
    <x:font>
      <x:b/>
      <x:sz val="16"/>
      <x:color rgb="FF14151A"/>
      <x:name val="Carlito"/>
    </x:font>
    <x:font>
      <x:sz val="11"/>
      <x:color rgb="FF14151A"/>
      <x:name val="Carlito"/>
    </x:font>
    <x:font>
      <x:b/>
      <x:sz val="18"/>
      <x:color rgb="FF14151A"/>
      <x:name val="Arial"/>
    </x:font>
    <x:font>
      <x:sz val="11"/>
      <x:color rgb="FF14151A"/>
      <x:name val="Arial"/>
    </x:font>
    <x:font>
      <x:i/>
      <x:sz val="11"/>
      <x:color rgb="FF14151A"/>
      <x:name val="Arial"/>
    </x:font>
    <x:font>
      <x:b/>
      <x:sz val="11"/>
      <x:color rgb="FF14151A"/>
      <x:name val="Arial"/>
    </x:font>
    <x:font>
      <x:b/>
      <x:sz val="16"/>
      <x:color rgb="FF14151A"/>
      <x:name val="Arial"/>
    </x:font>
    <x:font>
      <x:b/>
      <x:color rgb="FF14151A"/>
      <x:name val="Arial"/>
    </x:font>
  </x:fonts>
  <x:fills count="22">
    <x:fill>
      <x:patternFill patternType="none"/>
    </x:fill>
    <x:fill>
      <x:patternFill patternType="gray125"/>
    </x:fill>
    <x:fill>
      <x:patternFill patternType="solid">
        <x:fgColor rgb="FF14151A"/>
      </x:patternFill>
    </x:fill>
    <x:fill>
      <x:patternFill patternType="solid">
        <x:fgColor rgb="FFF2F2F4"/>
      </x:patternFill>
    </x:fill>
    <x:fill>
      <x:patternFill patternType="solid">
        <x:fgColor rgb="FFD4ED31"/>
      </x:patternFill>
    </x:fill>
    <x:fill>
      <x:patternFill patternType="solid">
        <x:fgColor rgb="FFE8F5EF"/>
      </x:patternFill>
    </x:fill>
    <x:fill>
      <x:patternFill patternType="solid">
        <x:fgColor rgb="FF111318"/>
      </x:patternFill>
    </x:fill>
    <x:fill>
      <x:patternFill patternType="solid">
        <x:fgColor rgb="FFE8F5F1"/>
      </x:patternFill>
    </x:fill>
    <x:fill>
      <x:patternFill patternType="solid">
        <x:fgColor rgb="FFFDEBEC"/>
      </x:patternFill>
    </x:fill>
    <x:fill>
      <x:patternFill patternType="solid">
        <x:fgColor rgb="FFF2F2F4"/>
      </x:patternFill>
    </x:fill>
    <x:fill>
      <x:patternFill patternType="solid">
        <x:fgColor rgb="FFD4ED31"/>
      </x:patternFill>
    </x:fill>
    <x:fill>
      <x:patternFill patternType="solid">
        <x:fgColor rgb="FFEAF3F8"/>
      </x:patternFill>
    </x:fill>
    <x:fill>
      <x:patternFill patternType="solid">
        <x:fgColor rgb="FFF2F8C8"/>
      </x:patternFill>
    </x:fill>
    <x:fill>
      <x:patternFill patternType="solid">
        <x:fgColor rgb="FFF5FAFC"/>
      </x:patternFill>
    </x:fill>
    <x:fill>
      <x:patternFill patternType="solid">
        <x:fgColor rgb="FF14151A"/>
      </x:patternFill>
    </x:fill>
    <x:fill>
      <x:patternFill patternType="solid">
        <x:fgColor rgb="FFF2F8C8"/>
      </x:patternFill>
    </x:fill>
    <x:fill>
      <x:patternFill patternType="solid">
        <x:fgColor rgb="FFD4ED31"/>
      </x:patternFill>
    </x:fill>
    <x:fill>
      <x:patternFill patternType="solid">
        <x:fgColor rgb="FFD4ED31"/>
      </x:patternFill>
    </x:fill>
    <x:fill>
      <x:patternFill patternType="solid">
        <x:fgColor rgb="FFF2F8C8"/>
      </x:patternFill>
    </x:fill>
    <x:fill>
      <x:patternFill patternType="solid">
        <x:fgColor rgb="FF14151A"/>
      </x:patternFill>
    </x:fill>
    <x:fill>
      <x:patternFill patternType="solid">
        <x:fgColor rgb="FFF2F2F4"/>
      </x:patternFill>
    </x:fill>
    <x:fill>
      <x:patternFill patternType="solid">
        <x:fgColor rgb="FFFFFFFF"/>
      </x:patternFill>
    </x:fill>
  </x:fills>
  <x:borders count="41">
    <x:border/>
    <x:border>
      <x:left style="thin">
        <x:color rgb="FF14151A"/>
      </x:left>
      <x:top style="thin">
        <x:color rgb="FF14151A"/>
      </x:top>
      <x:bottom style="thin">
        <x:color rgb="FF14151A"/>
      </x:bottom>
    </x:border>
    <x:border>
      <x:top style="thin">
        <x:color rgb="FF14151A"/>
      </x:top>
      <x:bottom style="thin">
        <x:color rgb="FF14151A"/>
      </x:bottom>
    </x:border>
    <x:border>
      <x:right style="thin">
        <x:color rgb="FF14151A"/>
      </x:right>
      <x:top style="thin">
        <x:color rgb="FF14151A"/>
      </x:top>
      <x:bottom style="thin">
        <x:color rgb="FF14151A"/>
      </x:bottom>
    </x:border>
    <x:border>
      <x:bottom style="thin">
        <x:color rgb="FFE7E8EC"/>
      </x:bottom>
    </x:border>
    <x:border>
      <x:top style="thin">
        <x:color rgb="FFE7E8EC"/>
      </x:top>
      <x:bottom style="thin">
        <x:color rgb="FFE7E8EC"/>
      </x:bottom>
    </x:border>
    <x:border>
      <x:top style="thin">
        <x:color rgb="FFE7E8EC"/>
      </x:top>
    </x:border>
    <x:border>
      <x:left style="thin">
        <x:color rgb="FF14151A"/>
      </x:left>
      <x:top style="thin">
        <x:color rgb="FF14151A"/>
      </x:top>
      <x:bottom style="thin">
        <x:color rgb="FFE7E8EC"/>
      </x:bottom>
    </x:border>
    <x:border>
      <x:top style="thin">
        <x:color rgb="FF14151A"/>
      </x:top>
      <x:bottom style="thin">
        <x:color rgb="FFE7E8EC"/>
      </x:bottom>
    </x:border>
    <x:border>
      <x:left style="thin">
        <x:color rgb="FF14151A"/>
      </x:left>
      <x:top style="thin">
        <x:color rgb="FFE7E8EC"/>
      </x:top>
      <x:bottom style="thin">
        <x:color rgb="FFE7E8EC"/>
      </x:bottom>
    </x:border>
    <x:border>
      <x:left style="thin">
        <x:color rgb="FF14151A"/>
      </x:left>
      <x:top style="thin">
        <x:color rgb="FFE7E8EC"/>
      </x:top>
      <x:bottom style="thin">
        <x:color rgb="FF14151A"/>
      </x:bottom>
    </x:border>
    <x:border>
      <x:top style="thin">
        <x:color rgb="FFE7E8EC"/>
      </x:top>
      <x:bottom style="thin">
        <x:color rgb="FF14151A"/>
      </x:bottom>
    </x:border>
    <x:border>
      <x:right style="thin">
        <x:color rgb="FFD9E2E8"/>
      </x:right>
      <x:bottom style="thin">
        <x:color rgb="FFD9E2E8"/>
      </x:bottom>
    </x:border>
    <x:border>
      <x:left style="thin">
        <x:color rgb="FFD9E2E8"/>
      </x:left>
      <x:right style="thin">
        <x:color rgb="FFD9E2E8"/>
      </x:right>
      <x:bottom style="thin">
        <x:color rgb="FFD9E2E8"/>
      </x:bottom>
    </x:border>
    <x:border>
      <x:left style="thin">
        <x:color rgb="FFD9E2E8"/>
      </x:left>
      <x:bottom style="thin">
        <x:color rgb="FFD9E2E8"/>
      </x:bottom>
    </x:border>
    <x:border>
      <x:right style="thin">
        <x:color rgb="FFD9E2E8"/>
      </x:right>
      <x:top style="thin">
        <x:color rgb="FFD9E2E8"/>
      </x:top>
      <x:bottom style="thin">
        <x:color rgb="FFD9E2E8"/>
      </x:bottom>
    </x:border>
    <x:border>
      <x:left style="thin">
        <x:color rgb="FFD9E2E8"/>
      </x:left>
      <x:right style="thin">
        <x:color rgb="FFD9E2E8"/>
      </x:right>
      <x:top style="thin">
        <x:color rgb="FFD9E2E8"/>
      </x:top>
      <x:bottom style="thin">
        <x:color rgb="FFD9E2E8"/>
      </x:bottom>
    </x:border>
    <x:border>
      <x:left style="thin">
        <x:color rgb="FFD9E2E8"/>
      </x:left>
      <x:top style="thin">
        <x:color rgb="FFD9E2E8"/>
      </x:top>
      <x:bottom style="thin">
        <x:color rgb="FFD9E2E8"/>
      </x:bottom>
    </x:border>
    <x:border>
      <x:right style="thin">
        <x:color rgb="FFD9E2E8"/>
      </x:right>
      <x:top style="thin">
        <x:color rgb="FFD9E2E8"/>
      </x:top>
    </x:border>
    <x:border>
      <x:left style="thin">
        <x:color rgb="FFD9E2E8"/>
      </x:left>
      <x:right style="thin">
        <x:color rgb="FFD9E2E8"/>
      </x:right>
      <x:top style="thin">
        <x:color rgb="FFD9E2E8"/>
      </x:top>
    </x:border>
    <x:border>
      <x:left style="thin">
        <x:color rgb="FFD9E2E8"/>
      </x:left>
      <x:top style="thin">
        <x:color rgb="FFD9E2E8"/>
      </x:top>
    </x:border>
    <x:border>
      <x:left style="thin">
        <x:color rgb="FF14151A"/>
      </x:left>
      <x:right style="thin">
        <x:color rgb="FF14151A"/>
      </x:right>
      <x:top style="thin">
        <x:color rgb="FF14151A"/>
      </x:top>
      <x:bottom style="thin">
        <x:color rgb="FF14151A"/>
      </x:bottom>
    </x:border>
    <x:border>
      <x:left style="thin">
        <x:color rgb="FFD4ED31"/>
      </x:left>
      <x:right style="thin">
        <x:color rgb="FFD4ED31"/>
      </x:right>
      <x:top style="thin">
        <x:color rgb="FFD4ED31"/>
      </x:top>
      <x:bottom style="thin">
        <x:color rgb="FFD4ED31"/>
      </x:bottom>
    </x:border>
    <x:border>
      <x:right style="thin">
        <x:color rgb="FFD6DF9A"/>
      </x:right>
      <x:bottom style="thin">
        <x:color rgb="FFD6DF9A"/>
      </x:bottom>
    </x:border>
    <x:border>
      <x:left style="thin">
        <x:color rgb="FFD6DF9A"/>
      </x:left>
      <x:right style="thin">
        <x:color rgb="FFD6DF9A"/>
      </x:right>
      <x:bottom style="thin">
        <x:color rgb="FFD6DF9A"/>
      </x:bottom>
    </x:border>
    <x:border>
      <x:left style="thin">
        <x:color rgb="FFD6DF9A"/>
      </x:left>
      <x:right style="thin">
        <x:color rgb="FFD9E2E8"/>
      </x:right>
      <x:bottom style="thin">
        <x:color rgb="FFD6DF9A"/>
      </x:bottom>
    </x:border>
    <x:border>
      <x:right style="thin">
        <x:color rgb="FFD6DF9A"/>
      </x:right>
      <x:top style="thin">
        <x:color rgb="FFD6DF9A"/>
      </x:top>
      <x:bottom style="thin">
        <x:color rgb="FFD6DF9A"/>
      </x:bottom>
    </x:border>
    <x:border>
      <x:left style="thin">
        <x:color rgb="FFD6DF9A"/>
      </x:left>
      <x:right style="thin">
        <x:color rgb="FFD6DF9A"/>
      </x:right>
      <x:top style="thin">
        <x:color rgb="FFD6DF9A"/>
      </x:top>
      <x:bottom style="thin">
        <x:color rgb="FFD6DF9A"/>
      </x:bottom>
    </x:border>
    <x:border>
      <x:left style="thin">
        <x:color rgb="FFD6DF9A"/>
      </x:left>
      <x:right style="thin">
        <x:color rgb="FFD9E2E8"/>
      </x:right>
      <x:top style="thin">
        <x:color rgb="FFD6DF9A"/>
      </x:top>
      <x:bottom style="thin">
        <x:color rgb="FFD6DF9A"/>
      </x:bottom>
    </x:border>
    <x:border>
      <x:right style="thin">
        <x:color rgb="FFD6DF9A"/>
      </x:right>
      <x:top style="thin">
        <x:color rgb="FFD6DF9A"/>
      </x:top>
      <x:bottom style="thin">
        <x:color rgb="FFD9E2E8"/>
      </x:bottom>
    </x:border>
    <x:border>
      <x:left style="thin">
        <x:color rgb="FFD6DF9A"/>
      </x:left>
      <x:right style="thin">
        <x:color rgb="FFD6DF9A"/>
      </x:right>
      <x:top style="thin">
        <x:color rgb="FFD6DF9A"/>
      </x:top>
      <x:bottom style="thin">
        <x:color rgb="FFD9E2E8"/>
      </x:bottom>
    </x:border>
    <x:border>
      <x:left style="thin">
        <x:color rgb="FFD6DF9A"/>
      </x:left>
      <x:right style="thin">
        <x:color rgb="FFD9E2E8"/>
      </x:right>
      <x:top style="thin">
        <x:color rgb="FFD6DF9A"/>
      </x:top>
      <x:bottom style="thin">
        <x:color rgb="FFD9E2E8"/>
      </x:bottom>
    </x:border>
    <x:border>
      <x:right style="thin">
        <x:color rgb="FFE7E8EC"/>
      </x:right>
      <x:bottom style="thin">
        <x:color rgb="FFE7E8EC"/>
      </x:bottom>
    </x:border>
    <x:border>
      <x:left style="thin">
        <x:color rgb="FFE7E8EC"/>
      </x:left>
      <x:bottom style="thin">
        <x:color rgb="FFE7E8EC"/>
      </x:bottom>
    </x:border>
    <x:border>
      <x:right style="thin">
        <x:color rgb="FFE7E8EC"/>
      </x:right>
      <x:top style="thin">
        <x:color rgb="FFE7E8EC"/>
      </x:top>
      <x:bottom style="thin">
        <x:color rgb="FFE7E8EC"/>
      </x:bottom>
    </x:border>
    <x:border>
      <x:left style="thin">
        <x:color rgb="FFE7E8EC"/>
      </x:left>
      <x:top style="thin">
        <x:color rgb="FFE7E8EC"/>
      </x:top>
      <x:bottom style="thin">
        <x:color rgb="FFE7E8EC"/>
      </x:bottom>
    </x:border>
    <x:border>
      <x:right style="thin">
        <x:color rgb="FFE7E8EC"/>
      </x:right>
      <x:top style="thin">
        <x:color rgb="FFE7E8EC"/>
      </x:top>
    </x:border>
    <x:border>
      <x:left style="thin">
        <x:color rgb="FFE7E8EC"/>
      </x:left>
      <x:top style="thin">
        <x:color rgb="FFE7E8EC"/>
      </x:top>
    </x:border>
    <x:border>
      <x:left style="thin">
        <x:color rgb="FFE7E8EC"/>
      </x:left>
      <x:right style="thin">
        <x:color rgb="FFE7E8EC"/>
      </x:right>
      <x:bottom style="thin">
        <x:color rgb="FFE7E8EC"/>
      </x:bottom>
    </x:border>
    <x:border>
      <x:left style="thin">
        <x:color rgb="FFE7E8EC"/>
      </x:left>
      <x:right style="thin">
        <x:color rgb="FFE7E8EC"/>
      </x:right>
      <x:top style="thin">
        <x:color rgb="FFE7E8EC"/>
      </x:top>
      <x:bottom style="thin">
        <x:color rgb="FFE7E8EC"/>
      </x:bottom>
    </x:border>
    <x:border>
      <x:left style="thin">
        <x:color rgb="FFE7E8EC"/>
      </x:left>
      <x:right style="thin">
        <x:color rgb="FFE7E8EC"/>
      </x:right>
      <x:top style="thin">
        <x:color rgb="FFE7E8EC"/>
      </x:top>
    </x:border>
  </x:borders>
  <x:cellStyleXfs count="1">
    <x:xf numFmtId="0" fontId="0" fillId="0" borderId="0"/>
  </x:cellStyleXfs>
  <x:cellXfs count="340">
    <x:xf numFmtId="0" fontId="0" fillId="0" borderId="0" xfId="0"/>
    <x:xf numFmtId="0" fontId="1" fillId="0" borderId="0" xfId="0"/>
    <x:xf numFmtId="0" fontId="1" fillId="2" borderId="0" xfId="0"/>
    <x:xf numFmtId="0" fontId="2" fillId="2" borderId="0" xfId="0"/>
    <x:xf numFmtId="0" fontId="2" fillId="2" borderId="0" xfId="0" applyAlignment="1">
      <x:alignment vertical="center"/>
    </x:xf>
    <x:xf numFmtId="0" fontId="1" fillId="3" borderId="0" xfId="0"/>
    <x:xf numFmtId="0" fontId="3" fillId="3" borderId="0" xfId="0"/>
    <x:xf numFmtId="0" fontId="3" fillId="3" borderId="0" xfId="0" applyAlignment="1">
      <x:alignment wrapText="1"/>
    </x:xf>
    <x:xf numFmtId="0" fontId="3" fillId="3" borderId="0" xfId="0" applyAlignment="1">
      <x:alignment vertical="center" wrapText="1"/>
    </x:xf>
    <x:xf numFmtId="0" fontId="4" fillId="2" borderId="0" xfId="0"/>
    <x:xf numFmtId="0" fontId="4" fillId="2" borderId="1" xfId="0"/>
    <x:xf numFmtId="0" fontId="4" fillId="2" borderId="2" xfId="0"/>
    <x:xf numFmtId="0" fontId="4" fillId="2" borderId="3" xfId="0"/>
    <x:xf numFmtId="0" fontId="4" fillId="2" borderId="1" xfId="0" applyAlignment="1">
      <x:alignment wrapText="1"/>
    </x:xf>
    <x:xf numFmtId="0" fontId="4" fillId="2" borderId="2" xfId="0" applyAlignment="1">
      <x:alignment wrapText="1"/>
    </x:xf>
    <x:xf numFmtId="0" fontId="4" fillId="2" borderId="3" xfId="0" applyAlignment="1">
      <x:alignment wrapText="1"/>
    </x:xf>
    <x:xf numFmtId="0" fontId="4" fillId="2" borderId="1" xfId="0" applyAlignment="1">
      <x:alignment horizontal="left" wrapText="1"/>
    </x:xf>
    <x:xf numFmtId="0" fontId="4" fillId="2" borderId="2" xfId="0" applyAlignment="1">
      <x:alignment horizontal="left" wrapText="1"/>
    </x:xf>
    <x:xf numFmtId="0" fontId="4" fillId="2" borderId="3" xfId="0" applyAlignment="1">
      <x:alignment horizontal="left" wrapText="1"/>
    </x:xf>
    <x:xf numFmtId="0" fontId="4" fillId="2" borderId="1" xfId="0" applyAlignment="1">
      <x:alignment horizontal="left" vertical="center" wrapText="1"/>
    </x:xf>
    <x:xf numFmtId="0" fontId="4" fillId="2" borderId="2" xfId="0" applyAlignment="1">
      <x:alignment horizontal="left" vertical="center" wrapText="1"/>
    </x:xf>
    <x:xf numFmtId="0" fontId="4" fillId="2" borderId="3" xfId="0" applyAlignment="1">
      <x:alignment horizontal="left" vertical="center" wrapText="1"/>
    </x:xf>
    <x:xf numFmtId="0" fontId="5" fillId="0" borderId="0" xfId="0"/>
    <x:xf numFmtId="0" fontId="5" fillId="0" borderId="4" xfId="0"/>
    <x:xf numFmtId="0" fontId="5" fillId="0" borderId="5" xfId="0"/>
    <x:xf numFmtId="0" fontId="5" fillId="0" borderId="6" xfId="0"/>
    <x:xf numFmtId="0" fontId="5" fillId="0" borderId="4" xfId="0" applyAlignment="1"/>
    <x:xf numFmtId="0" fontId="5" fillId="0" borderId="5" xfId="0" applyAlignment="1"/>
    <x:xf numFmtId="0" fontId="5" fillId="0" borderId="6" xfId="0" applyAlignment="1"/>
    <x:xf numFmtId="0" fontId="5" fillId="0" borderId="4" xfId="0" applyAlignment="1">
      <x:alignment vertical="center"/>
    </x:xf>
    <x:xf numFmtId="0" fontId="5" fillId="0" borderId="5" xfId="0" applyAlignment="1">
      <x:alignment vertical="center"/>
    </x:xf>
    <x:xf numFmtId="0" fontId="5" fillId="0" borderId="6" xfId="0" applyAlignment="1">
      <x:alignment vertical="center"/>
    </x:xf>
    <x:xf numFmtId="0" fontId="1" fillId="4" borderId="0" xfId="0"/>
    <x:xf numFmtId="0" fontId="6" fillId="4" borderId="0" xfId="0"/>
    <x:xf numFmtId="0" fontId="1" fillId="0" borderId="4" xfId="0"/>
    <x:xf numFmtId="0" fontId="1" fillId="0" borderId="5" xfId="0"/>
    <x:xf numFmtId="0" fontId="0" fillId="0" borderId="5" xfId="0"/>
    <x:xf numFmtId="0" fontId="0" fillId="0" borderId="6" xfId="0"/>
    <x:xf numFmtId="0" fontId="1" fillId="0" borderId="4" xfId="0" applyAlignment="1">
      <x:alignment wrapText="1"/>
    </x:xf>
    <x:xf numFmtId="0" fontId="1" fillId="0" borderId="5" xfId="0" applyAlignment="1">
      <x:alignment wrapText="1"/>
    </x:xf>
    <x:xf numFmtId="0" fontId="0" fillId="0" borderId="5" xfId="0" applyAlignment="1">
      <x:alignment wrapText="1"/>
    </x:xf>
    <x:xf numFmtId="0" fontId="0" fillId="0" borderId="6" xfId="0" applyAlignment="1">
      <x:alignment wrapText="1"/>
    </x:xf>
    <x:xf numFmtId="0" fontId="1" fillId="0" borderId="4" xfId="0" applyAlignment="1">
      <x:alignment vertical="top" wrapText="1"/>
    </x:xf>
    <x:xf numFmtId="0" fontId="1" fillId="0" borderId="5" xfId="0" applyAlignment="1">
      <x:alignment vertical="top" wrapText="1"/>
    </x:xf>
    <x:xf numFmtId="0" fontId="0" fillId="0" borderId="5" xfId="0" applyAlignment="1">
      <x:alignment vertical="top" wrapText="1"/>
    </x:xf>
    <x:xf numFmtId="0" fontId="0" fillId="0" borderId="6" xfId="0" applyAlignment="1">
      <x:alignment vertical="top" wrapText="1"/>
    </x:xf>
    <x:xf numFmtId="0" fontId="7" fillId="0" borderId="4" xfId="0" applyAlignment="1">
      <x:alignment vertical="top" wrapText="1"/>
    </x:xf>
    <x:xf numFmtId="0" fontId="7" fillId="0" borderId="5" xfId="0" applyAlignment="1">
      <x:alignment vertical="top" wrapText="1"/>
    </x:xf>
    <x:xf numFmtId="0" fontId="8" fillId="0" borderId="5" xfId="0" applyAlignment="1">
      <x:alignment vertical="top" wrapText="1"/>
    </x:xf>
    <x:xf numFmtId="0" fontId="8" fillId="0" borderId="6" xfId="0" applyAlignment="1">
      <x:alignment vertical="top" wrapText="1"/>
    </x:xf>
    <x:xf numFmtId="0" fontId="1" fillId="0" borderId="6" xfId="0"/>
    <x:xf numFmtId="0" fontId="1" fillId="0" borderId="6" xfId="0" applyAlignment="1">
      <x:alignment wrapText="1"/>
    </x:xf>
    <x:xf numFmtId="0" fontId="1" fillId="0" borderId="6" xfId="0" applyAlignment="1">
      <x:alignment vertical="top" wrapText="1"/>
    </x:xf>
    <x:xf numFmtId="0" fontId="7" fillId="0" borderId="6" xfId="0" applyAlignment="1">
      <x:alignment vertical="top" wrapText="1"/>
    </x:xf>
    <x:xf numFmtId="3" fontId="5" fillId="0" borderId="4" xfId="0" applyAlignment="1">
      <x:alignment vertical="center"/>
    </x:xf>
    <x:xf numFmtId="3" fontId="5" fillId="0" borderId="5" xfId="0" applyAlignment="1">
      <x:alignment vertical="center"/>
    </x:xf>
    <x:xf numFmtId="3" fontId="5" fillId="0" borderId="6" xfId="0" applyAlignment="1">
      <x:alignment vertical="center"/>
    </x:xf>
    <x:xf numFmtId="164" fontId="5" fillId="0" borderId="4" xfId="0" applyAlignment="1">
      <x:alignment vertical="center"/>
    </x:xf>
    <x:xf numFmtId="164" fontId="5" fillId="0" borderId="5" xfId="0" applyAlignment="1">
      <x:alignment vertical="center"/>
    </x:xf>
    <x:xf numFmtId="164" fontId="5" fillId="0" borderId="6" xfId="0" applyAlignment="1">
      <x:alignment vertical="center"/>
    </x:xf>
    <x:xf numFmtId="165" fontId="5" fillId="0" borderId="4" xfId="0" applyAlignment="1">
      <x:alignment vertical="center"/>
    </x:xf>
    <x:xf numFmtId="165" fontId="5" fillId="0" borderId="5" xfId="0" applyAlignment="1">
      <x:alignment vertical="center"/>
    </x:xf>
    <x:xf numFmtId="165" fontId="5" fillId="0" borderId="6" xfId="0" applyAlignment="1">
      <x:alignment vertical="center"/>
    </x:xf>
    <x:xf numFmtId="166" fontId="5" fillId="0" borderId="4" xfId="0" applyAlignment="1">
      <x:alignment vertical="center"/>
    </x:xf>
    <x:xf numFmtId="166" fontId="5" fillId="0" borderId="5" xfId="0" applyAlignment="1">
      <x:alignment vertical="center"/>
    </x:xf>
    <x:xf numFmtId="166" fontId="5" fillId="0" borderId="6" xfId="0" applyAlignment="1">
      <x:alignment vertical="center"/>
    </x:xf>
    <x:xf numFmtId="167" fontId="5" fillId="0" borderId="4" xfId="0" applyAlignment="1">
      <x:alignment vertical="center"/>
    </x:xf>
    <x:xf numFmtId="167" fontId="5" fillId="0" borderId="5" xfId="0" applyAlignment="1">
      <x:alignment vertical="center"/>
    </x:xf>
    <x:xf numFmtId="167" fontId="5" fillId="0" borderId="6" xfId="0" applyAlignment="1">
      <x:alignment vertical="center"/>
    </x:xf>
    <x:xf numFmtId="168" fontId="5" fillId="0" borderId="4" xfId="0" applyAlignment="1">
      <x:alignment vertical="center"/>
    </x:xf>
    <x:xf numFmtId="168" fontId="5" fillId="0" borderId="5" xfId="0" applyAlignment="1">
      <x:alignment vertical="center"/>
    </x:xf>
    <x:xf numFmtId="168" fontId="5" fillId="0" borderId="6" xfId="0" applyAlignment="1">
      <x:alignment vertical="center"/>
    </x:xf>
    <x:xf numFmtId="165" fontId="1" fillId="0" borderId="0" xfId="0"/>
    <x:xf numFmtId="0" fontId="9" fillId="2" borderId="1" xfId="0" applyAlignment="1">
      <x:alignment horizontal="left" vertical="center" wrapText="1"/>
    </x:xf>
    <x:xf numFmtId="0" fontId="9" fillId="2" borderId="2" xfId="0" applyAlignment="1">
      <x:alignment horizontal="left" vertical="center" wrapText="1"/>
    </x:xf>
    <x:xf numFmtId="0" fontId="9" fillId="2" borderId="3" xfId="0" applyAlignment="1">
      <x:alignment horizontal="left" vertical="center" wrapText="1"/>
    </x:xf>
    <x:xf numFmtId="165" fontId="5" fillId="0" borderId="0" xfId="0"/>
    <x:xf numFmtId="0" fontId="9" fillId="2" borderId="7" xfId="0" applyAlignment="1">
      <x:alignment horizontal="left" vertical="center" wrapText="1"/>
    </x:xf>
    <x:xf numFmtId="0" fontId="9" fillId="2" borderId="8" xfId="0" applyAlignment="1">
      <x:alignment horizontal="left" vertical="center" wrapText="1"/>
    </x:xf>
    <x:xf numFmtId="0" fontId="5" fillId="0" borderId="9" xfId="0"/>
    <x:xf numFmtId="165" fontId="5" fillId="0" borderId="5" xfId="0"/>
    <x:xf numFmtId="0" fontId="5" fillId="0" borderId="10" xfId="0"/>
    <x:xf numFmtId="0" fontId="5" fillId="0" borderId="11" xfId="0"/>
    <x:xf numFmtId="165" fontId="5" fillId="0" borderId="11" xfId="0"/>
    <x:xf numFmtId="0" fontId="5" fillId="0" borderId="9" xfId="0" applyAlignment="1">
      <x:alignment vertical="center"/>
    </x:xf>
    <x:xf numFmtId="0" fontId="5" fillId="0" borderId="5" xfId="0" applyAlignment="1">
      <x:alignment vertical="center"/>
    </x:xf>
    <x:xf numFmtId="165" fontId="5" fillId="0" borderId="5" xfId="0" applyAlignment="1">
      <x:alignment vertical="center"/>
    </x:xf>
    <x:xf numFmtId="0" fontId="5" fillId="0" borderId="10" xfId="0" applyAlignment="1">
      <x:alignment vertical="center"/>
    </x:xf>
    <x:xf numFmtId="0" fontId="5" fillId="0" borderId="11" xfId="0" applyAlignment="1">
      <x:alignment vertical="center"/>
    </x:xf>
    <x:xf numFmtId="165" fontId="5" fillId="0" borderId="11" xfId="0" applyAlignment="1">
      <x:alignment vertical="center"/>
    </x:xf>
    <x:xf numFmtId="0" fontId="4" fillId="2" borderId="7" xfId="0" applyAlignment="1">
      <x:alignment horizontal="left" vertical="center" wrapText="1"/>
    </x:xf>
    <x:xf numFmtId="0" fontId="4" fillId="2" borderId="8" xfId="0" applyAlignment="1">
      <x:alignment horizontal="left" vertical="center" wrapText="1"/>
    </x:xf>
    <x:xf numFmtId="164" fontId="1" fillId="0" borderId="0" xfId="0"/>
    <x:xf numFmtId="168" fontId="1" fillId="0" borderId="0" xfId="0"/>
    <x:xf numFmtId="167" fontId="1" fillId="0" borderId="0" xfId="0"/>
    <x:xf numFmtId="0" fontId="10" fillId="0" borderId="0" xfId="0"/>
    <x:xf numFmtId="0" fontId="1" fillId="5" borderId="0" xfId="0"/>
    <x:xf numFmtId="168" fontId="1" fillId="5" borderId="0" xfId="0"/>
    <x:xf numFmtId="167" fontId="1" fillId="5" borderId="0" xfId="0"/>
    <x:xf numFmtId="0" fontId="11" fillId="5" borderId="0" xfId="0"/>
    <x:xf numFmtId="168" fontId="11" fillId="5" borderId="0" xfId="0"/>
    <x:xf numFmtId="167" fontId="11" fillId="5" borderId="0" xfId="0"/>
    <x:xf numFmtId="0" fontId="11" fillId="5" borderId="0" xfId="0" applyAlignment="1">
      <x:alignment horizontal="right"/>
    </x:xf>
    <x:xf numFmtId="168" fontId="11" fillId="5" borderId="0" xfId="0" applyAlignment="1">
      <x:alignment horizontal="right"/>
    </x:xf>
    <x:xf numFmtId="167" fontId="11" fillId="5" borderId="0" xfId="0" applyAlignment="1">
      <x:alignment horizontal="right"/>
    </x:xf>
    <x:xf numFmtId="3" fontId="1" fillId="0" borderId="0" xfId="0"/>
    <x:xf numFmtId="0" fontId="5" fillId="0" borderId="4" xfId="0" applyAlignment="1">
      <x:alignment vertical="center"/>
    </x:xf>
    <x:xf numFmtId="0" fontId="5" fillId="0" borderId="5" xfId="0" applyAlignment="1">
      <x:alignment vertical="center"/>
    </x:xf>
    <x:xf numFmtId="0" fontId="0" fillId="6" borderId="0" xfId="0"/>
    <x:xf numFmtId="0" fontId="12" fillId="6" borderId="0" xfId="0"/>
    <x:xf numFmtId="0" fontId="0" fillId="7" borderId="0" xfId="0"/>
    <x:xf numFmtId="0" fontId="13" fillId="7" borderId="0" xfId="0"/>
    <x:xf numFmtId="0" fontId="14" fillId="6" borderId="0" xfId="0"/>
    <x:xf numFmtId="0" fontId="14" fillId="6" borderId="0" xfId="0" applyAlignment="1">
      <x:alignment wrapText="1"/>
    </x:xf>
    <x:xf numFmtId="0" fontId="0" fillId="8" borderId="0" xfId="0"/>
    <x:xf numFmtId="0" fontId="15" fillId="8" borderId="0" xfId="0"/>
    <x:xf numFmtId="0" fontId="15" fillId="0" borderId="0" xfId="0"/>
    <x:xf numFmtId="0" fontId="12" fillId="6" borderId="0" xfId="0" applyAlignment="1">
      <x:alignment vertical="center"/>
    </x:xf>
    <x:xf numFmtId="0" fontId="13" fillId="7" borderId="0" xfId="0" applyAlignment="1">
      <x:alignment vertical="center"/>
    </x:xf>
    <x:xf numFmtId="0" fontId="0" fillId="0" borderId="0" xfId="0" applyAlignment="1">
      <x:alignment vertical="center"/>
    </x:xf>
    <x:xf numFmtId="0" fontId="14" fillId="6" borderId="0" xfId="0" applyAlignment="1">
      <x:alignment vertical="center"/>
    </x:xf>
    <x:xf numFmtId="0" fontId="14" fillId="6" borderId="0" xfId="0" applyAlignment="1">
      <x:alignment vertical="center" wrapText="1"/>
    </x:xf>
    <x:xf numFmtId="0" fontId="15" fillId="8" borderId="0" xfId="0" applyAlignment="1">
      <x:alignment vertical="center"/>
    </x:xf>
    <x:xf numFmtId="0" fontId="15" fillId="0" borderId="0" xfId="0" applyAlignment="1">
      <x:alignment vertical="center"/>
    </x:xf>
    <x:xf numFmtId="0" fontId="13" fillId="7" borderId="0" xfId="0" applyAlignment="1">
      <x:alignment vertical="center" wrapText="1"/>
    </x:xf>
    <x:xf numFmtId="0" fontId="0" fillId="0" borderId="0" xfId="0" applyAlignment="1">
      <x:alignment vertical="center" wrapText="1"/>
    </x:xf>
    <x:xf numFmtId="0" fontId="15" fillId="8" borderId="0" xfId="0" applyAlignment="1">
      <x:alignment vertical="center" wrapText="1"/>
    </x:xf>
    <x:xf numFmtId="0" fontId="15" fillId="0" borderId="0" xfId="0" applyAlignment="1">
      <x:alignment vertical="center" wrapText="1"/>
    </x:xf>
    <x:xf numFmtId="0" fontId="0" fillId="0" borderId="12" xfId="0" applyAlignment="1">
      <x:alignment vertical="center"/>
    </x:xf>
    <x:xf numFmtId="0" fontId="0" fillId="0" borderId="13" xfId="0" applyAlignment="1">
      <x:alignment vertical="center"/>
    </x:xf>
    <x:xf numFmtId="0" fontId="0" fillId="0" borderId="14" xfId="0" applyAlignment="1">
      <x:alignment vertical="center"/>
    </x:xf>
    <x:xf numFmtId="0" fontId="0" fillId="0" borderId="15" xfId="0" applyAlignment="1">
      <x:alignment vertical="center"/>
    </x:xf>
    <x:xf numFmtId="0" fontId="0" fillId="0" borderId="16" xfId="0" applyAlignment="1">
      <x:alignment vertical="center"/>
    </x:xf>
    <x:xf numFmtId="0" fontId="0" fillId="0" borderId="17" xfId="0" applyAlignment="1">
      <x:alignment vertical="center"/>
    </x:xf>
    <x:xf numFmtId="0" fontId="0" fillId="0" borderId="18" xfId="0" applyAlignment="1">
      <x:alignment vertical="center"/>
    </x:xf>
    <x:xf numFmtId="0" fontId="0" fillId="0" borderId="19" xfId="0" applyAlignment="1">
      <x:alignment vertical="center"/>
    </x:xf>
    <x:xf numFmtId="0" fontId="0" fillId="0" borderId="20" xfId="0" applyAlignment="1">
      <x:alignment vertical="center"/>
    </x:xf>
    <x:xf numFmtId="0" fontId="0" fillId="0" borderId="12" xfId="0" applyAlignment="1">
      <x:alignment vertical="center" wrapText="1"/>
    </x:xf>
    <x:xf numFmtId="0" fontId="0" fillId="0" borderId="13" xfId="0" applyAlignment="1">
      <x:alignment vertical="center" wrapText="1"/>
    </x:xf>
    <x:xf numFmtId="0" fontId="0" fillId="0" borderId="14" xfId="0" applyAlignment="1">
      <x:alignment vertical="center" wrapText="1"/>
    </x:xf>
    <x:xf numFmtId="0" fontId="0" fillId="0" borderId="15" xfId="0" applyAlignment="1">
      <x:alignment vertical="center" wrapText="1"/>
    </x:xf>
    <x:xf numFmtId="0" fontId="0" fillId="0" borderId="16" xfId="0" applyAlignment="1">
      <x:alignment vertical="center" wrapText="1"/>
    </x:xf>
    <x:xf numFmtId="0" fontId="0" fillId="0" borderId="17" xfId="0" applyAlignment="1">
      <x:alignment vertical="center" wrapText="1"/>
    </x:xf>
    <x:xf numFmtId="0" fontId="0" fillId="0" borderId="18" xfId="0" applyAlignment="1">
      <x:alignment vertical="center" wrapText="1"/>
    </x:xf>
    <x:xf numFmtId="0" fontId="0" fillId="0" borderId="19" xfId="0" applyAlignment="1">
      <x:alignment vertical="center" wrapText="1"/>
    </x:xf>
    <x:xf numFmtId="0" fontId="0" fillId="0" borderId="20" xfId="0" applyAlignment="1">
      <x:alignment vertical="center" wrapText="1"/>
    </x:xf>
    <x:xf numFmtId="0" fontId="1" fillId="9" borderId="0" xfId="0"/>
    <x:xf numFmtId="0" fontId="16" fillId="9" borderId="0" xfId="0"/>
    <x:xf numFmtId="0" fontId="16" fillId="9" borderId="0" xfId="0" applyAlignment="1">
      <x:alignment wrapText="1"/>
    </x:xf>
    <x:xf numFmtId="0" fontId="1" fillId="10" borderId="0" xfId="0"/>
    <x:xf numFmtId="0" fontId="17" fillId="10" borderId="0" xfId="0"/>
    <x:xf numFmtId="0" fontId="17" fillId="10" borderId="0" xfId="0" applyAlignment="1">
      <x:alignment wrapText="1"/>
    </x:xf>
    <x:xf numFmtId="0" fontId="1" fillId="11" borderId="0" xfId="0"/>
    <x:xf numFmtId="0" fontId="17" fillId="11" borderId="0" xfId="0"/>
    <x:xf numFmtId="0" fontId="17" fillId="11" borderId="0" xfId="0" applyAlignment="1">
      <x:alignment wrapText="1"/>
    </x:xf>
    <x:xf numFmtId="0" fontId="4" fillId="10" borderId="2" xfId="0" applyAlignment="1">
      <x:alignment horizontal="left" vertical="center" wrapText="1"/>
    </x:xf>
    <x:xf numFmtId="0" fontId="9" fillId="10" borderId="2" xfId="0" applyAlignment="1">
      <x:alignment horizontal="left" vertical="center" wrapText="1"/>
    </x:xf>
    <x:xf numFmtId="0" fontId="9" fillId="10" borderId="21" xfId="0" applyAlignment="1">
      <x:alignment horizontal="left" vertical="center" wrapText="1"/>
    </x:xf>
    <x:xf numFmtId="164" fontId="5" fillId="12" borderId="4" xfId="0" applyAlignment="1">
      <x:alignment vertical="center"/>
    </x:xf>
    <x:xf numFmtId="164" fontId="5" fillId="12" borderId="5" xfId="0" applyAlignment="1">
      <x:alignment vertical="center"/>
    </x:xf>
    <x:xf numFmtId="164" fontId="5" fillId="12" borderId="6" xfId="0" applyAlignment="1">
      <x:alignment vertical="center"/>
    </x:xf>
    <x:xf numFmtId="0" fontId="5" fillId="12" borderId="4" xfId="0" applyAlignment="1">
      <x:alignment vertical="center"/>
    </x:xf>
    <x:xf numFmtId="0" fontId="5" fillId="12" borderId="5" xfId="0" applyAlignment="1">
      <x:alignment vertical="center"/>
    </x:xf>
    <x:xf numFmtId="0" fontId="5" fillId="12" borderId="6" xfId="0" applyAlignment="1">
      <x:alignment vertical="center"/>
    </x:xf>
    <x:xf numFmtId="0" fontId="4" fillId="11" borderId="2" xfId="0" applyAlignment="1">
      <x:alignment horizontal="left" vertical="center" wrapText="1"/>
    </x:xf>
    <x:xf numFmtId="0" fontId="9" fillId="11" borderId="2" xfId="0" applyAlignment="1">
      <x:alignment horizontal="left" vertical="center" wrapText="1"/>
    </x:xf>
    <x:xf numFmtId="167" fontId="5" fillId="13" borderId="4" xfId="0" applyAlignment="1">
      <x:alignment vertical="center"/>
    </x:xf>
    <x:xf numFmtId="167" fontId="5" fillId="13" borderId="5" xfId="0" applyAlignment="1">
      <x:alignment vertical="center"/>
    </x:xf>
    <x:xf numFmtId="167" fontId="5" fillId="13" borderId="6" xfId="0" applyAlignment="1">
      <x:alignment vertical="center"/>
    </x:xf>
    <x:xf numFmtId="0" fontId="7" fillId="12" borderId="5" xfId="0" applyAlignment="1">
      <x:alignment vertical="top" wrapText="1"/>
    </x:xf>
    <x:xf numFmtId="0" fontId="1" fillId="12" borderId="5" xfId="0" applyAlignment="1">
      <x:alignment vertical="top" wrapText="1"/>
    </x:xf>
    <x:xf numFmtId="0" fontId="8" fillId="12" borderId="5" xfId="0" applyAlignment="1">
      <x:alignment vertical="top" wrapText="1"/>
    </x:xf>
    <x:xf numFmtId="0" fontId="0" fillId="12" borderId="5" xfId="0" applyAlignment="1">
      <x:alignment vertical="top" wrapText="1"/>
    </x:xf>
    <x:xf numFmtId="0" fontId="4" fillId="10" borderId="1" xfId="0" applyAlignment="1">
      <x:alignment horizontal="left" vertical="center" wrapText="1"/>
    </x:xf>
    <x:xf numFmtId="0" fontId="9" fillId="10" borderId="1" xfId="0" applyAlignment="1">
      <x:alignment horizontal="left" vertical="center" wrapText="1"/>
    </x:xf>
    <x:xf numFmtId="167" fontId="5" fillId="12" borderId="4" xfId="0" applyAlignment="1">
      <x:alignment vertical="center"/>
    </x:xf>
    <x:xf numFmtId="165" fontId="5" fillId="12" borderId="4" xfId="0" applyAlignment="1">
      <x:alignment vertical="center"/>
    </x:xf>
    <x:xf numFmtId="0" fontId="5" fillId="12" borderId="4" xfId="0" applyAlignment="1">
      <x:alignment vertical="center"/>
    </x:xf>
    <x:xf numFmtId="168" fontId="5" fillId="12" borderId="4" xfId="0" applyAlignment="1">
      <x:alignment vertical="center"/>
    </x:xf>
    <x:xf numFmtId="167" fontId="5" fillId="12" borderId="5" xfId="0" applyAlignment="1">
      <x:alignment vertical="center"/>
    </x:xf>
    <x:xf numFmtId="165" fontId="5" fillId="12" borderId="5" xfId="0" applyAlignment="1">
      <x:alignment vertical="center"/>
    </x:xf>
    <x:xf numFmtId="0" fontId="5" fillId="12" borderId="5" xfId="0" applyAlignment="1">
      <x:alignment vertical="center"/>
    </x:xf>
    <x:xf numFmtId="168" fontId="5" fillId="12" borderId="5" xfId="0" applyAlignment="1">
      <x:alignment vertical="center"/>
    </x:xf>
    <x:xf numFmtId="0" fontId="4" fillId="11" borderId="3" xfId="0" applyAlignment="1">
      <x:alignment horizontal="left" vertical="center" wrapText="1"/>
    </x:xf>
    <x:xf numFmtId="0" fontId="9" fillId="11" borderId="3" xfId="0" applyAlignment="1">
      <x:alignment horizontal="left" vertical="center" wrapText="1"/>
    </x:xf>
    <x:xf numFmtId="0" fontId="5" fillId="13" borderId="4" xfId="0" applyAlignment="1">
      <x:alignment vertical="center"/>
    </x:xf>
    <x:xf numFmtId="0" fontId="5" fillId="13" borderId="5" xfId="0" applyAlignment="1">
      <x:alignment vertical="center"/>
    </x:xf>
    <x:xf numFmtId="0" fontId="1" fillId="12" borderId="0" xfId="0"/>
    <x:xf numFmtId="164" fontId="1" fillId="12" borderId="0" xfId="0"/>
    <x:xf numFmtId="0" fontId="10" fillId="12" borderId="0" xfId="0"/>
    <x:xf numFmtId="164" fontId="1" fillId="12" borderId="22" xfId="0"/>
    <x:xf numFmtId="0" fontId="7" fillId="12" borderId="4" xfId="0" applyAlignment="1">
      <x:alignment vertical="top" wrapText="1"/>
    </x:xf>
    <x:xf numFmtId="0" fontId="1" fillId="12" borderId="4" xfId="0" applyAlignment="1">
      <x:alignment vertical="top" wrapText="1"/>
    </x:xf>
    <x:xf numFmtId="0" fontId="0" fillId="14" borderId="0" xfId="0" applyAlignment="1">
      <x:alignment vertical="center"/>
    </x:xf>
    <x:xf numFmtId="0" fontId="18" fillId="14" borderId="0" xfId="0" applyAlignment="1">
      <x:alignment vertical="center"/>
    </x:xf>
    <x:xf numFmtId="0" fontId="0" fillId="10" borderId="0" xfId="0" applyAlignment="1">
      <x:alignment vertical="center"/>
    </x:xf>
    <x:xf numFmtId="0" fontId="19" fillId="10" borderId="0" xfId="0" applyAlignment="1">
      <x:alignment vertical="center"/>
    </x:xf>
    <x:xf numFmtId="0" fontId="0" fillId="11" borderId="0" xfId="0" applyAlignment="1">
      <x:alignment vertical="center"/>
    </x:xf>
    <x:xf numFmtId="0" fontId="19" fillId="11" borderId="0" xfId="0" applyAlignment="1">
      <x:alignment vertical="center"/>
    </x:xf>
    <x:xf numFmtId="0" fontId="0" fillId="9" borderId="0" xfId="0" applyAlignment="1">
      <x:alignment vertical="center"/>
    </x:xf>
    <x:xf numFmtId="0" fontId="20" fillId="9" borderId="0" xfId="0" applyAlignment="1">
      <x:alignment vertical="center"/>
    </x:xf>
    <x:xf numFmtId="0" fontId="14" fillId="12" borderId="0" xfId="0" applyAlignment="1">
      <x:alignment vertical="center"/>
    </x:xf>
    <x:xf numFmtId="0" fontId="0" fillId="12" borderId="13" xfId="0" applyAlignment="1">
      <x:alignment vertical="center"/>
    </x:xf>
    <x:xf numFmtId="0" fontId="0" fillId="12" borderId="16" xfId="0" applyAlignment="1">
      <x:alignment vertical="center"/>
    </x:xf>
    <x:xf numFmtId="0" fontId="0" fillId="12" borderId="19" xfId="0" applyAlignment="1">
      <x:alignment vertical="center"/>
    </x:xf>
    <x:xf numFmtId="0" fontId="14" fillId="10" borderId="0" xfId="0" applyAlignment="1">
      <x:alignment vertical="center"/>
    </x:xf>
    <x:xf numFmtId="0" fontId="21" fillId="10" borderId="0" xfId="0" applyAlignment="1">
      <x:alignment vertical="center"/>
    </x:xf>
    <x:xf numFmtId="0" fontId="21" fillId="10" borderId="0" xfId="0" applyAlignment="1">
      <x:alignment vertical="center" wrapText="1"/>
    </x:xf>
    <x:xf numFmtId="0" fontId="14" fillId="11" borderId="0" xfId="0" applyAlignment="1">
      <x:alignment vertical="center"/>
    </x:xf>
    <x:xf numFmtId="0" fontId="0" fillId="11" borderId="13" xfId="0" applyAlignment="1">
      <x:alignment vertical="center"/>
    </x:xf>
    <x:xf numFmtId="0" fontId="0" fillId="11" borderId="16" xfId="0" applyAlignment="1">
      <x:alignment vertical="center"/>
    </x:xf>
    <x:xf numFmtId="0" fontId="0" fillId="11" borderId="19" xfId="0" applyAlignment="1">
      <x:alignment vertical="center"/>
    </x:xf>
    <x:xf numFmtId="0" fontId="21" fillId="11" borderId="0" xfId="0" applyAlignment="1">
      <x:alignment vertical="center"/>
    </x:xf>
    <x:xf numFmtId="0" fontId="21" fillId="11" borderId="0" xfId="0" applyAlignment="1">
      <x:alignment vertical="center" wrapText="1"/>
    </x:xf>
    <x:xf numFmtId="0" fontId="14" fillId="10" borderId="0" xfId="0" applyAlignment="1">
      <x:alignment vertical="center" wrapText="1"/>
    </x:xf>
    <x:xf numFmtId="0" fontId="0" fillId="12" borderId="12" xfId="0" applyAlignment="1">
      <x:alignment vertical="center" wrapText="1"/>
    </x:xf>
    <x:xf numFmtId="0" fontId="0" fillId="12" borderId="13" xfId="0" applyAlignment="1">
      <x:alignment vertical="center" wrapText="1"/>
    </x:xf>
    <x:xf numFmtId="0" fontId="0" fillId="12" borderId="14" xfId="0" applyAlignment="1">
      <x:alignment vertical="center" wrapText="1"/>
    </x:xf>
    <x:xf numFmtId="0" fontId="0" fillId="12" borderId="15" xfId="0" applyAlignment="1">
      <x:alignment vertical="center" wrapText="1"/>
    </x:xf>
    <x:xf numFmtId="0" fontId="0" fillId="12" borderId="16" xfId="0" applyAlignment="1">
      <x:alignment vertical="center" wrapText="1"/>
    </x:xf>
    <x:xf numFmtId="0" fontId="0" fillId="12" borderId="17" xfId="0" applyAlignment="1">
      <x:alignment vertical="center" wrapText="1"/>
    </x:xf>
    <x:xf numFmtId="0" fontId="0" fillId="12" borderId="18" xfId="0" applyAlignment="1">
      <x:alignment vertical="center" wrapText="1"/>
    </x:xf>
    <x:xf numFmtId="0" fontId="0" fillId="12" borderId="19" xfId="0" applyAlignment="1">
      <x:alignment vertical="center" wrapText="1"/>
    </x:xf>
    <x:xf numFmtId="0" fontId="0" fillId="12" borderId="20" xfId="0" applyAlignment="1">
      <x:alignment vertical="center" wrapText="1"/>
    </x:xf>
    <x:xf numFmtId="0" fontId="0" fillId="12" borderId="23" xfId="0" applyAlignment="1">
      <x:alignment vertical="center" wrapText="1"/>
    </x:xf>
    <x:xf numFmtId="0" fontId="0" fillId="12" borderId="24" xfId="0" applyAlignment="1">
      <x:alignment vertical="center" wrapText="1"/>
    </x:xf>
    <x:xf numFmtId="0" fontId="0" fillId="12" borderId="25" xfId="0" applyAlignment="1">
      <x:alignment vertical="center" wrapText="1"/>
    </x:xf>
    <x:xf numFmtId="0" fontId="0" fillId="12" borderId="26" xfId="0" applyAlignment="1">
      <x:alignment vertical="center" wrapText="1"/>
    </x:xf>
    <x:xf numFmtId="0" fontId="0" fillId="12" borderId="27" xfId="0" applyAlignment="1">
      <x:alignment vertical="center" wrapText="1"/>
    </x:xf>
    <x:xf numFmtId="0" fontId="0" fillId="12" borderId="28" xfId="0" applyAlignment="1">
      <x:alignment vertical="center" wrapText="1"/>
    </x:xf>
    <x:xf numFmtId="0" fontId="0" fillId="12" borderId="29" xfId="0" applyAlignment="1">
      <x:alignment vertical="center" wrapText="1"/>
    </x:xf>
    <x:xf numFmtId="0" fontId="0" fillId="12" borderId="30" xfId="0" applyAlignment="1">
      <x:alignment vertical="center" wrapText="1"/>
    </x:xf>
    <x:xf numFmtId="0" fontId="0" fillId="12" borderId="31" xfId="0" applyAlignment="1">
      <x:alignment vertical="center" wrapText="1"/>
    </x:xf>
    <x:xf numFmtId="0" fontId="4" fillId="16" borderId="3" xfId="0" applyAlignment="1">
      <x:alignment horizontal="left" vertical="center" wrapText="1"/>
    </x:xf>
    <x:xf numFmtId="0" fontId="0" fillId="16" borderId="0" xfId="0"/>
    <x:xf numFmtId="3" fontId="5" fillId="0" borderId="4" xfId="0" applyAlignment="1">
      <x:alignment vertical="center"/>
    </x:xf>
    <x:xf numFmtId="164" fontId="5" fillId="0" borderId="4" xfId="0" applyAlignment="1">
      <x:alignment vertical="center"/>
    </x:xf>
    <x:xf numFmtId="165" fontId="5" fillId="0" borderId="4" xfId="0" applyAlignment="1">
      <x:alignment vertical="center"/>
    </x:xf>
    <x:xf numFmtId="166" fontId="5" fillId="0" borderId="4" xfId="0" applyAlignment="1">
      <x:alignment vertical="center"/>
    </x:xf>
    <x:xf numFmtId="164" fontId="5" fillId="12" borderId="4" xfId="0" applyAlignment="1">
      <x:alignment vertical="center"/>
    </x:xf>
    <x:xf numFmtId="167" fontId="5" fillId="13" borderId="4" xfId="0" applyAlignment="1">
      <x:alignment vertical="center"/>
    </x:xf>
    <x:xf numFmtId="164" fontId="5" fillId="15" borderId="4" xfId="0" applyAlignment="1">
      <x:alignment vertical="center"/>
    </x:xf>
    <x:xf numFmtId="164" fontId="0" fillId="15" borderId="0" xfId="0"/>
    <x:xf numFmtId="0" fontId="0" fillId="15" borderId="0" xfId="0"/>
    <x:xf numFmtId="3" fontId="5" fillId="0" borderId="5" xfId="0" applyAlignment="1">
      <x:alignment vertical="center"/>
    </x:xf>
    <x:xf numFmtId="164" fontId="5" fillId="0" borderId="5" xfId="0" applyAlignment="1">
      <x:alignment vertical="center"/>
    </x:xf>
    <x:xf numFmtId="165" fontId="5" fillId="0" borderId="5" xfId="0" applyAlignment="1">
      <x:alignment vertical="center"/>
    </x:xf>
    <x:xf numFmtId="166" fontId="5" fillId="0" borderId="5" xfId="0" applyAlignment="1">
      <x:alignment vertical="center"/>
    </x:xf>
    <x:xf numFmtId="164" fontId="5" fillId="12" borderId="5" xfId="0" applyAlignment="1">
      <x:alignment vertical="center"/>
    </x:xf>
    <x:xf numFmtId="167" fontId="5" fillId="13" borderId="5" xfId="0" applyAlignment="1">
      <x:alignment vertical="center"/>
    </x:xf>
    <x:xf numFmtId="164" fontId="5" fillId="15" borderId="5" xfId="0" applyAlignment="1">
      <x:alignment vertical="center"/>
    </x:xf>
    <x:xf numFmtId="3" fontId="5" fillId="0" borderId="6" xfId="0" applyAlignment="1">
      <x:alignment vertical="center"/>
    </x:xf>
    <x:xf numFmtId="164" fontId="5" fillId="0" borderId="6" xfId="0" applyAlignment="1">
      <x:alignment vertical="center"/>
    </x:xf>
    <x:xf numFmtId="165" fontId="5" fillId="0" borderId="6" xfId="0" applyAlignment="1">
      <x:alignment vertical="center"/>
    </x:xf>
    <x:xf numFmtId="166" fontId="5" fillId="0" borderId="6" xfId="0" applyAlignment="1">
      <x:alignment vertical="center"/>
    </x:xf>
    <x:xf numFmtId="167" fontId="5" fillId="13" borderId="6" xfId="0" applyAlignment="1">
      <x:alignment vertical="center"/>
    </x:xf>
    <x:xf numFmtId="165" fontId="5" fillId="0" borderId="5" xfId="0" applyAlignment="1">
      <x:alignment vertical="center"/>
    </x:xf>
    <x:xf numFmtId="165" fontId="5" fillId="0" borderId="11" xfId="0" applyAlignment="1">
      <x:alignment vertical="center"/>
    </x:xf>
    <x:xf numFmtId="164" fontId="1" fillId="12" borderId="22" xfId="0"/>
    <x:xf numFmtId="168" fontId="11" fillId="5" borderId="0" xfId="0" applyAlignment="1">
      <x:alignment horizontal="right"/>
    </x:xf>
    <x:xf numFmtId="167" fontId="11" fillId="5" borderId="0" xfId="0" applyAlignment="1">
      <x:alignment horizontal="right"/>
    </x:xf>
    <x:xf numFmtId="3" fontId="1" fillId="0" borderId="0" xfId="0"/>
    <x:xf numFmtId="0" fontId="22" fillId="16" borderId="0" xfId="0" applyAlignment="1">
      <x:alignment vertical="center" wrapText="1"/>
    </x:xf>
    <x:xf numFmtId="0" fontId="22" fillId="17" borderId="0" xfId="0" applyNumberFormat="1" applyFont="1" applyFill="1" applyBorder="1" applyAlignment="1">
      <x:alignment vertical="center" wrapText="1"/>
    </x:xf>
    <x:xf numFmtId="0" fontId="0" fillId="17" borderId="0" xfId="0" applyNumberFormat="1" applyFont="1" applyFill="1" applyBorder="1"/>
    <x:xf numFmtId="0" fontId="23" fillId="17" borderId="0" xfId="0" applyNumberFormat="1" applyFont="1" applyFill="1" applyBorder="1" applyAlignment="1">
      <x:alignment vertical="center" wrapText="1"/>
    </x:xf>
    <x:xf numFmtId="0" fontId="21" fillId="17" borderId="0" xfId="0" applyNumberFormat="1" applyFont="1" applyFill="1" applyBorder="1"/>
    <x:xf numFmtId="0" fontId="21" fillId="17" borderId="0" xfId="0" applyNumberFormat="1" applyFont="1" applyFill="1" applyBorder="1" applyAlignment="1">
      <x:alignment wrapText="1"/>
    </x:xf>
    <x:xf numFmtId="0" fontId="21" fillId="17" borderId="0" xfId="0" applyNumberFormat="1" applyFont="1" applyFill="1" applyBorder="1" applyAlignment="1">
      <x:alignment vertical="center" wrapText="1"/>
    </x:xf>
    <x:xf numFmtId="164" fontId="0" fillId="0" borderId="0" xfId="0" applyNumberFormat="1" applyFont="1" applyFill="1" applyBorder="1"/>
    <x:xf numFmtId="164" fontId="0" fillId="12" borderId="0" xfId="0" applyNumberFormat="1" applyFont="1" applyFill="1" applyBorder="1"/>
    <x:xf numFmtId="167" fontId="0" fillId="12" borderId="0" xfId="0" applyNumberFormat="1" applyFont="1" applyFill="1" applyBorder="1"/>
    <x:xf numFmtId="167" fontId="0" fillId="0" borderId="0" xfId="0" applyNumberFormat="1" applyFont="1" applyFill="1" applyBorder="1"/>
    <x:xf numFmtId="0" fontId="0" fillId="18" borderId="0" xfId="0" applyNumberFormat="1" applyFont="1" applyFill="1" applyBorder="1"/>
    <x:xf numFmtId="164" fontId="0" fillId="18" borderId="0" xfId="0" applyNumberFormat="1" applyFont="1" applyFill="1" applyBorder="1"/>
    <x:xf numFmtId="167" fontId="0" fillId="18" borderId="0" xfId="0" applyNumberFormat="1" applyFont="1" applyFill="1" applyBorder="1"/>
    <x:xf numFmtId="200" fontId="0" fillId="12" borderId="0" xfId="0" applyNumberFormat="1" applyFont="1" applyFill="1" applyBorder="1"/>
    <x:xf numFmtId="201" fontId="0" fillId="12" borderId="0" xfId="0" applyNumberFormat="1" applyFont="1" applyFill="1" applyBorder="1"/>
    <x:xf numFmtId="0" fontId="0" fillId="19" borderId="0" xfId="0" applyNumberFormat="1" applyFont="1" applyFill="1" applyBorder="1"/>
    <x:xf numFmtId="0" fontId="24" fillId="19" borderId="0" xfId="0" applyNumberFormat="1" applyFont="1" applyFill="1" applyBorder="1"/>
    <x:xf numFmtId="0" fontId="24" fillId="19" borderId="0" xfId="0" applyNumberFormat="1" applyFont="1" applyFill="1" applyBorder="1" applyAlignment="1">
      <x:alignment vertical="center"/>
    </x:xf>
    <x:xf numFmtId="0" fontId="0" fillId="20" borderId="0" xfId="0" applyNumberFormat="1" applyFont="1" applyFill="1" applyBorder="1"/>
    <x:xf numFmtId="0" fontId="25" fillId="20" borderId="0" xfId="0" applyNumberFormat="1" applyFont="1" applyFill="1" applyBorder="1"/>
    <x:xf numFmtId="0" fontId="25" fillId="20" borderId="0" xfId="0" applyNumberFormat="1" applyFont="1" applyFill="1" applyBorder="1" applyAlignment="1">
      <x:alignment vertical="center"/>
    </x:xf>
    <x:xf numFmtId="0" fontId="0" fillId="21" borderId="0" xfId="0" applyNumberFormat="1" applyFont="1" applyFill="1" applyBorder="1"/>
    <x:xf numFmtId="0" fontId="26" fillId="21" borderId="0" xfId="0" applyNumberFormat="1" applyFont="1" applyFill="1" applyBorder="1"/>
    <x:xf numFmtId="0" fontId="26" fillId="21" borderId="0" xfId="0" applyNumberFormat="1" applyFont="1" applyFill="1" applyBorder="1" applyAlignment="1">
      <x:alignment horizontal="center"/>
    </x:xf>
    <x:xf numFmtId="202" fontId="26" fillId="21" borderId="0" xfId="0" applyNumberFormat="1" applyFont="1" applyFill="1" applyBorder="1" applyAlignment="1">
      <x:alignment horizontal="center"/>
    </x:xf>
    <x:xf numFmtId="167" fontId="26" fillId="21" borderId="0" xfId="0" applyNumberFormat="1" applyFont="1" applyFill="1" applyBorder="1" applyAlignment="1">
      <x:alignment horizontal="center"/>
    </x:xf>
    <x:xf numFmtId="0" fontId="27" fillId="18" borderId="0" xfId="0" applyNumberFormat="1" applyFont="1" applyFill="1" applyBorder="1"/>
    <x:xf numFmtId="0" fontId="27" fillId="18" borderId="32" xfId="0" applyNumberFormat="1" applyFont="1" applyFill="1" applyBorder="1"/>
    <x:xf numFmtId="0" fontId="27" fillId="18" borderId="33" xfId="0" applyNumberFormat="1" applyFont="1" applyFill="1" applyBorder="1"/>
    <x:xf numFmtId="0" fontId="27" fillId="18" borderId="34" xfId="0" applyNumberFormat="1" applyFont="1" applyFill="1" applyBorder="1"/>
    <x:xf numFmtId="0" fontId="27" fillId="18" borderId="35" xfId="0" applyNumberFormat="1" applyFont="1" applyFill="1" applyBorder="1"/>
    <x:xf numFmtId="0" fontId="27" fillId="18" borderId="36" xfId="0" applyNumberFormat="1" applyFont="1" applyFill="1" applyBorder="1"/>
    <x:xf numFmtId="0" fontId="27" fillId="18" borderId="37" xfId="0" applyNumberFormat="1" applyFont="1" applyFill="1" applyBorder="1"/>
    <x:xf numFmtId="0" fontId="27" fillId="18" borderId="32" xfId="0" applyNumberFormat="1" applyFont="1" applyFill="1" applyBorder="1" applyAlignment="1">
      <x:alignment wrapText="1"/>
    </x:xf>
    <x:xf numFmtId="0" fontId="27" fillId="18" borderId="33" xfId="0" applyNumberFormat="1" applyFont="1" applyFill="1" applyBorder="1" applyAlignment="1">
      <x:alignment wrapText="1"/>
    </x:xf>
    <x:xf numFmtId="0" fontId="27" fillId="18" borderId="34" xfId="0" applyNumberFormat="1" applyFont="1" applyFill="1" applyBorder="1" applyAlignment="1">
      <x:alignment wrapText="1"/>
    </x:xf>
    <x:xf numFmtId="0" fontId="27" fillId="18" borderId="35" xfId="0" applyNumberFormat="1" applyFont="1" applyFill="1" applyBorder="1" applyAlignment="1">
      <x:alignment wrapText="1"/>
    </x:xf>
    <x:xf numFmtId="0" fontId="27" fillId="18" borderId="36" xfId="0" applyNumberFormat="1" applyFont="1" applyFill="1" applyBorder="1" applyAlignment="1">
      <x:alignment wrapText="1"/>
    </x:xf>
    <x:xf numFmtId="0" fontId="27" fillId="18" borderId="37" xfId="0" applyNumberFormat="1" applyFont="1" applyFill="1" applyBorder="1" applyAlignment="1">
      <x:alignment wrapText="1"/>
    </x:xf>
    <x:xf numFmtId="0" fontId="27" fillId="18" borderId="32" xfId="0" applyNumberFormat="1" applyFont="1" applyFill="1" applyBorder="1" applyAlignment="1">
      <x:alignment vertical="top" wrapText="1"/>
    </x:xf>
    <x:xf numFmtId="0" fontId="27" fillId="18" borderId="33" xfId="0" applyNumberFormat="1" applyFont="1" applyFill="1" applyBorder="1" applyAlignment="1">
      <x:alignment vertical="top" wrapText="1"/>
    </x:xf>
    <x:xf numFmtId="0" fontId="27" fillId="18" borderId="34" xfId="0" applyNumberFormat="1" applyFont="1" applyFill="1" applyBorder="1" applyAlignment="1">
      <x:alignment vertical="top" wrapText="1"/>
    </x:xf>
    <x:xf numFmtId="0" fontId="27" fillId="18" borderId="35" xfId="0" applyNumberFormat="1" applyFont="1" applyFill="1" applyBorder="1" applyAlignment="1">
      <x:alignment vertical="top" wrapText="1"/>
    </x:xf>
    <x:xf numFmtId="0" fontId="27" fillId="18" borderId="36" xfId="0" applyNumberFormat="1" applyFont="1" applyFill="1" applyBorder="1" applyAlignment="1">
      <x:alignment vertical="top" wrapText="1"/>
    </x:xf>
    <x:xf numFmtId="0" fontId="27" fillId="18" borderId="37" xfId="0" applyNumberFormat="1" applyFont="1" applyFill="1" applyBorder="1" applyAlignment="1">
      <x:alignment vertical="top" wrapText="1"/>
    </x:xf>
    <x:xf numFmtId="0" fontId="28" fillId="19" borderId="0" xfId="0" applyNumberFormat="1" applyFont="1" applyFill="1" applyBorder="1" applyAlignment="1">
      <x:alignment vertical="center"/>
    </x:xf>
    <x:xf numFmtId="0" fontId="29" fillId="0" borderId="0" xfId="0" applyNumberFormat="1" applyFont="1" applyFill="1" applyBorder="1"/>
    <x:xf numFmtId="0" fontId="30" fillId="20" borderId="0" xfId="0" applyNumberFormat="1" applyFont="1" applyFill="1" applyBorder="1" applyAlignment="1">
      <x:alignment vertical="center"/>
    </x:xf>
    <x:xf numFmtId="0" fontId="31" fillId="17" borderId="0" xfId="0" applyNumberFormat="1" applyFont="1" applyFill="1" applyBorder="1" applyAlignment="1">
      <x:alignment vertical="center" wrapText="1"/>
    </x:xf>
    <x:xf numFmtId="202" fontId="32" fillId="21" borderId="0" xfId="0" applyNumberFormat="1" applyFont="1" applyFill="1" applyBorder="1" applyAlignment="1">
      <x:alignment horizontal="center"/>
    </x:xf>
    <x:xf numFmtId="167" fontId="32" fillId="21" borderId="0" xfId="0" applyNumberFormat="1" applyFont="1" applyFill="1" applyBorder="1" applyAlignment="1">
      <x:alignment horizontal="center"/>
    </x:xf>
    <x:xf numFmtId="0" fontId="29" fillId="18" borderId="32" xfId="0" applyNumberFormat="1" applyFont="1" applyFill="1" applyBorder="1" applyAlignment="1">
      <x:alignment vertical="top" wrapText="1"/>
    </x:xf>
    <x:xf numFmtId="0" fontId="29" fillId="18" borderId="33" xfId="0" applyNumberFormat="1" applyFont="1" applyFill="1" applyBorder="1" applyAlignment="1">
      <x:alignment vertical="top" wrapText="1"/>
    </x:xf>
    <x:xf numFmtId="0" fontId="29" fillId="18" borderId="34" xfId="0" applyNumberFormat="1" applyFont="1" applyFill="1" applyBorder="1" applyAlignment="1">
      <x:alignment vertical="top" wrapText="1"/>
    </x:xf>
    <x:xf numFmtId="0" fontId="29" fillId="18" borderId="35" xfId="0" applyNumberFormat="1" applyFont="1" applyFill="1" applyBorder="1" applyAlignment="1">
      <x:alignment vertical="top" wrapText="1"/>
    </x:xf>
    <x:xf numFmtId="0" fontId="29" fillId="18" borderId="36" xfId="0" applyNumberFormat="1" applyFont="1" applyFill="1" applyBorder="1" applyAlignment="1">
      <x:alignment vertical="top" wrapText="1"/>
    </x:xf>
    <x:xf numFmtId="0" fontId="29" fillId="18" borderId="37" xfId="0" applyNumberFormat="1" applyFont="1" applyFill="1" applyBorder="1" applyAlignment="1">
      <x:alignment vertical="top" wrapText="1"/>
    </x:xf>
    <x:xf numFmtId="0" fontId="2" fillId="19" borderId="0" xfId="0" applyNumberFormat="1" applyFont="1" applyFill="1" applyBorder="1" applyAlignment="1">
      <x:alignment vertical="center"/>
    </x:xf>
    <x:xf numFmtId="0" fontId="27" fillId="18" borderId="38" xfId="0" applyNumberFormat="1" applyFont="1" applyFill="1" applyBorder="1"/>
    <x:xf numFmtId="0" fontId="27" fillId="18" borderId="39" xfId="0" applyNumberFormat="1" applyFont="1" applyFill="1" applyBorder="1"/>
    <x:xf numFmtId="0" fontId="27" fillId="18" borderId="40" xfId="0" applyNumberFormat="1" applyFont="1" applyFill="1" applyBorder="1"/>
    <x:xf numFmtId="0" fontId="27" fillId="18" borderId="38" xfId="0" applyNumberFormat="1" applyFont="1" applyFill="1" applyBorder="1" applyAlignment="1">
      <x:alignment wrapText="1"/>
    </x:xf>
    <x:xf numFmtId="0" fontId="27" fillId="18" borderId="39" xfId="0" applyNumberFormat="1" applyFont="1" applyFill="1" applyBorder="1" applyAlignment="1">
      <x:alignment wrapText="1"/>
    </x:xf>
    <x:xf numFmtId="0" fontId="27" fillId="18" borderId="40" xfId="0" applyNumberFormat="1" applyFont="1" applyFill="1" applyBorder="1" applyAlignment="1">
      <x:alignment wrapText="1"/>
    </x:xf>
    <x:xf numFmtId="0" fontId="27" fillId="18" borderId="38" xfId="0" applyNumberFormat="1" applyFont="1" applyFill="1" applyBorder="1" applyAlignment="1">
      <x:alignment vertical="top" wrapText="1"/>
    </x:xf>
    <x:xf numFmtId="0" fontId="27" fillId="18" borderId="39" xfId="0" applyNumberFormat="1" applyFont="1" applyFill="1" applyBorder="1" applyAlignment="1">
      <x:alignment vertical="top" wrapText="1"/>
    </x:xf>
    <x:xf numFmtId="0" fontId="27" fillId="18" borderId="40" xfId="0" applyNumberFormat="1" applyFont="1" applyFill="1" applyBorder="1" applyAlignment="1">
      <x:alignment vertical="top" wrapText="1"/>
    </x:xf>
    <x:xf numFmtId="0" fontId="33" fillId="4" borderId="0" xfId="0" applyNumberFormat="1" applyFont="1" applyFill="1" applyBorder="1" applyAlignment="1">
      <x:alignment vertical="center" wrapText="1"/>
    </x:xf>
    <x:xf numFmtId="0" fontId="29" fillId="12" borderId="0" xfId="0" applyNumberFormat="1" applyFont="1" applyFill="1" applyBorder="1"/>
    <x:xf numFmtId="200" fontId="29" fillId="12" borderId="0" xfId="0" applyNumberFormat="1" applyFont="1" applyFill="1" applyBorder="1"/>
    <x:xf numFmtId="164" fontId="29" fillId="12" borderId="0" xfId="0" applyNumberFormat="1" applyFont="1" applyFill="1" applyBorder="1"/>
    <x:xf numFmtId="201" fontId="29" fillId="12" borderId="0" xfId="0" applyNumberFormat="1" applyFont="1" applyFill="1" applyBorder="1"/>
    <x:xf numFmtId="0" fontId="33" fillId="17" borderId="0" xfId="0" applyNumberFormat="1" applyFont="1" applyFill="1" applyBorder="1" applyAlignment="1">
      <x:alignment vertical="center" wrapText="1"/>
    </x:xf>
    <x:xf numFmtId="164" fontId="29" fillId="0" borderId="0" xfId="0" applyNumberFormat="1" applyFont="1" applyFill="1" applyBorder="1"/>
    <x:xf numFmtId="0" fontId="29" fillId="18" borderId="0" xfId="0" applyNumberFormat="1" applyFont="1" applyFill="1" applyBorder="1"/>
    <x:xf numFmtId="164" fontId="29" fillId="18" borderId="0" xfId="0" applyNumberFormat="1" applyFont="1" applyFill="1" applyBorder="1"/>
    <x:xf numFmtId="167" fontId="29" fillId="18" borderId="0" xfId="0" applyNumberFormat="1" applyFont="1" applyFill="1" applyBorder="1"/>
  </x:cellXfs>
  <x:cellStyles count="1">
    <x:cellStyle name="Normal" xfId="0"/>
  </x:cellStyles>
  <x:dxfs count="13">
    <x:dxf>
      <x:font>
        <x:b/>
        <x:color rgb="FFC62828"/>
      </x:font>
      <x:fill>
        <x:patternFill>
          <x:bgColor rgb="FFFDECEC"/>
        </x:patternFill>
      </x:fill>
    </x:dxf>
    <x:dxf>
      <x:font>
        <x:b/>
        <x:color rgb="FFC97A1E"/>
      </x:font>
      <x:fill>
        <x:patternFill>
          <x:bgColor rgb="FFFBF0DE"/>
        </x:patternFill>
      </x:fill>
    </x:dxf>
    <x:dxf>
      <x:font>
        <x:b/>
        <x:color rgb="FF1E8A5F"/>
      </x:font>
      <x:fill>
        <x:patternFill>
          <x:bgColor rgb="FFE8F5EF"/>
        </x:patternFill>
      </x:fill>
    </x:dxf>
    <x:dxf>
      <x:font>
        <x:b/>
        <x:color rgb="FFC62828"/>
      </x:font>
      <x:fill>
        <x:patternFill>
          <x:bgColor rgb="FFFDECEC"/>
        </x:patternFill>
      </x:fill>
    </x:dxf>
    <x:dxf>
      <x:font>
        <x:b/>
        <x:color rgb="FF1E8A5F"/>
      </x:font>
      <x:fill>
        <x:patternFill>
          <x:bgColor rgb="FFE8F5EF"/>
        </x:patternFill>
      </x:fill>
    </x:dxf>
    <x:dxf>
      <x:font>
        <x:b/>
        <x:color rgb="FFC62828"/>
      </x:font>
      <x:fill>
        <x:patternFill>
          <x:bgColor rgb="FFFDECEC"/>
        </x:patternFill>
      </x:fill>
    </x:dxf>
    <x:dxf>
      <x:font>
        <x:b/>
        <x:color rgb="FF1E8A5F"/>
      </x:font>
      <x:fill>
        <x:patternFill>
          <x:bgColor rgb="FFE8F5EF"/>
        </x:patternFill>
      </x:fill>
    </x:dxf>
    <x:dxf>
      <x:font>
        <x:b/>
        <x:color rgb="FF1E8A5F"/>
      </x:font>
      <x:fill>
        <x:patternFill>
          <x:bgColor rgb="FFE8F5EF"/>
        </x:patternFill>
      </x:fill>
    </x:dxf>
    <x:dxf>
      <x:font>
        <x:b/>
        <x:color rgb="FFC97A1E"/>
      </x:font>
      <x:fill>
        <x:patternFill>
          <x:bgColor rgb="FFFBF0DE"/>
        </x:patternFill>
      </x:fill>
    </x:dxf>
    <x:dxf>
      <x:font>
        <x:b/>
        <x:color rgb="FF0B6B4B"/>
      </x:font>
      <x:fill>
        <x:patternFill>
          <x:bgColor rgb="FFE5F5EC"/>
        </x:patternFill>
      </x:fill>
    </x:dxf>
    <x:dxf>
      <x:font>
        <x:b/>
        <x:color rgb="FFA61B2B"/>
      </x:font>
      <x:fill>
        <x:patternFill>
          <x:bgColor rgb="FFFDEBEC"/>
        </x:patternFill>
      </x:fill>
    </x:dxf>
    <x:dxf>
      <x:font>
        <x:b/>
        <x:color rgb="FF0B6B4B"/>
      </x:font>
      <x:fill>
        <x:patternFill>
          <x:bgColor rgb="FFE5F5EC"/>
        </x:patternFill>
      </x:fill>
    </x:dxf>
    <x:dxf>
      <x:font>
        <x:b/>
        <x:color rgb="FFA61B2B"/>
      </x:font>
      <x:fill>
        <x:patternFill>
          <x:bgColor rgb="FFFDEBEC"/>
        </x:patternFill>
      </x:fill>
    </x:dxf>
  </x:dxf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09720409cb4598" /><Relationship Type="http://schemas.openxmlformats.org/officeDocument/2006/relationships/theme" Target="/xl/theme/theme1.xml" Id="R2bdda9ec8c8d4fee" /><Relationship Type="http://schemas.openxmlformats.org/officeDocument/2006/relationships/sharedStrings" Target="/xl/sharedStrings.xml" Id="R158132975f594aee" /><Relationship Type="http://schemas.openxmlformats.org/officeDocument/2006/relationships/worksheet" Target="/xl/worksheets/sheet1.xml" Id="R4c47aeb467744bfd" /><Relationship Type="http://schemas.openxmlformats.org/officeDocument/2006/relationships/worksheet" Target="/xl/worksheets/sheet2.xml" Id="R4ba1ac865d7c4cf4" /><Relationship Type="http://schemas.openxmlformats.org/officeDocument/2006/relationships/worksheet" Target="/xl/worksheets/sheet3.xml" Id="R9d840a45a07b42e8" /><Relationship Type="http://schemas.openxmlformats.org/officeDocument/2006/relationships/worksheet" Target="/xl/worksheets/sheet4.xml" Id="R95c0c4237d6d4e76" /><Relationship Type="http://schemas.openxmlformats.org/officeDocument/2006/relationships/worksheet" Target="/xl/worksheets/sheet5.xml" Id="Rc29904f996e14039" /><Relationship Type="http://schemas.openxmlformats.org/officeDocument/2006/relationships/worksheet" Target="/xl/worksheets/sheet6.xml" Id="R1bd16affceb342d0" /><Relationship Type="http://schemas.openxmlformats.org/officeDocument/2006/relationships/worksheet" Target="/xl/worksheets/sheet7.xml" Id="R9e07ee6a79094220" /><Relationship Type="http://schemas.openxmlformats.org/officeDocument/2006/relationships/worksheet" Target="/xl/worksheets/sheet8.xml" Id="Rad3eec2c8dc0474a" /><Relationship Type="http://schemas.openxmlformats.org/officeDocument/2006/relationships/worksheet" Target="/xl/worksheets/sheet9.xml" Id="Rc3e9a8332a124a93" /><Relationship Type="http://schemas.openxmlformats.org/officeDocument/2006/relationships/worksheet" Target="/xl/worksheets/sheet10.xml" Id="R160ebb213ffd4b4e" /><Relationship Type="http://schemas.openxmlformats.org/officeDocument/2006/relationships/worksheet" Target="/xl/worksheets/sheet11.xml" Id="R2cd0393e08d04da7" /><Relationship Type="http://schemas.microsoft.com/office/2017/10/relationships/person" Target="/xl/persons/person.xml" Id="Re2806b3b69804da6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c2d71bc6537748b3" /><Relationship Type="http://schemas.openxmlformats.org/officeDocument/2006/relationships/chart" Target="/xl/drawings/charts/chart2.xml" Id="R865129e5bdaf4a18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Exceptions by type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'METRICS'!$A$10:$A$13</c:f>
              <c:strCache>
                <c:ptCount val="0"/>
              </c:strCache>
            </c:strRef>
          </c:cat>
          <c:val>
            <c:numRef>
              <c:f>'METRICS'!$B$10:$B$13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Exceptions by warehouse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Exceptions</c:v>
          </c:tx>
          <c:cat>
            <c:strRef>
              <c:f>'METRICS'!$G$10:$G$12</c:f>
              <c:strCache>
                <c:ptCount val="0"/>
              </c:strCache>
            </c:strRef>
          </c:cat>
          <c:val>
            <c:numRef>
              <c:f>'METRICS'!$H$10:$H$12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15</xdr:row>
      <xdr:rowOff>0</xdr:rowOff>
    </xdr:from>
    <xdr:to>
      <xdr:col>7</xdr:col>
      <xdr:colOff>0</xdr:colOff>
      <xdr:row>31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c2d71bc6537748b3"/>
        </a:graphicData>
      </a:graphic>
    </xdr:graphicFrame>
    <xdr:clientData/>
  </xdr:twoCellAnchor>
  <xdr:twoCellAnchor>
    <xdr:from>
      <xdr:col>7</xdr:col>
      <xdr:colOff>0</xdr:colOff>
      <xdr:row>15</xdr:row>
      <xdr:rowOff>0</xdr:rowOff>
    </xdr:from>
    <xdr:to>
      <xdr:col>14</xdr:col>
      <xdr:colOff>0</xdr:colOff>
      <xdr:row>31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865129e5bdaf4a18"/>
        </a:graphicData>
      </a:graphic>
    </xdr:graphicFrame>
    <xdr:clientData/>
  </xdr:twoCellAnchor>
</xdr:wsDr>
</file>

<file path=xl/persons/person.xml><?xml version="1.0" encoding="utf-8"?>
<xltc:personList xmlns:xltc="http://schemas.microsoft.com/office/spreadsheetml/2018/threadedcomments">
  <xltc:person displayName="Monica Seiva" id="{51F8F679-225C-4971-9D14-492A896CCF14}"/>
</xltc:personList>
</file>

<file path=xl/tables/table1.xml><?xml version="1.0" encoding="utf-8"?>
<x:table xmlns:x="http://schemas.openxmlformats.org/spreadsheetml/2006/main" id="1" name="OrdersTable" displayName="OrdersTable" ref="A4:AS254" headerRowCount="1" totalsRowCount="0" totalsRowShown="0">
  <x:autoFilter ref="A4:AS254"/>
  <x:tableColumns count="45">
    <x:tableColumn id="1" name="order_id"/>
    <x:tableColumn id="2" name="order_name"/>
    <x:tableColumn id="3" name="order_number"/>
    <x:tableColumn id="4" name="created_at"/>
    <x:tableColumn id="5" name="customer_id"/>
    <x:tableColumn id="6" name="customer_email"/>
    <x:tableColumn id="7" name="financial_status"/>
    <x:tableColumn id="8" name="paid_at"/>
    <x:tableColumn id="9" name="currency"/>
    <x:tableColumn id="10" name="subtotal_price"/>
    <x:tableColumn id="11" name="shipping_price"/>
    <x:tableColumn id="12" name="taxes"/>
    <x:tableColumn id="13" name="total_discounts"/>
    <x:tableColumn id="14" name="total_price"/>
    <x:tableColumn id="15" name="line_items_count"/>
    <x:tableColumn id="16" name="line_item_skus"/>
    <x:tableColumn id="17" name="line_items_summary"/>
    <x:tableColumn id="18" name="inventory_status"/>
    <x:tableColumn id="19" name="fulfillment_status"/>
    <x:tableColumn id="20" name="fulfilled_at"/>
    <x:tableColumn id="21" name="warehouse"/>
    <x:tableColumn id="22" name="shipping_country"/>
    <x:tableColumn id="23" name="shipping_province"/>
    <x:tableColumn id="24" name="shipping_city"/>
    <x:tableColumn id="25" name="shipping_method"/>
    <x:tableColumn id="26" name="carrier"/>
    <x:tableColumn id="27" name="tracking_number"/>
    <x:tableColumn id="28" name="tracking_status"/>
    <x:tableColumn id="29" name="estimated_delivery"/>
    <x:tableColumn id="30" name="actual_delivery"/>
    <x:tableColumn id="31" name="refund_status"/>
    <x:tableColumn id="32" name="refunded_amount"/>
    <x:tableColumn id="33" name="refunded_at"/>
    <x:tableColumn id="34" name="cancelled_at"/>
    <x:tableColumn id="35" name="tags"/>
    <x:tableColumn id="36" name="note"/>
    <x:tableColumn id="37" name="customer_contacted"/>
    <x:tableColumn id="38" name="evaluation_date"/>
    <x:tableColumn id="39" name="hours_since_payment"/>
    <x:tableColumn id="40" name="days_delayed"/>
    <x:tableColumn id="41" name="expected_exception_type"/>
    <x:tableColumn id="42" name="processing_status"/>
    <x:tableColumn id="43" name="attempts"/>
    <x:tableColumn id="44" name="last_error"/>
    <x:tableColumn id="45" name="processed_at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ProductReferenceTable" displayName="ProductReferenceTable" ref="A4:K48" headerRowCount="1" totalsRowCount="0" totalsRowShown="0">
  <x:autoFilter ref="A4:K48"/>
  <x:tableColumns count="11">
    <x:tableColumn id="1" name="product_id"/>
    <x:tableColumn id="2" name="sku"/>
    <x:tableColumn id="3" name="vendor"/>
    <x:tableColumn id="4" name="product_title"/>
    <x:tableColumn id="5" name="product_type"/>
    <x:tableColumn id="6" name="category"/>
    <x:tableColumn id="7" name="subcategory"/>
    <x:tableColumn id="8" name="price"/>
    <x:tableColumn id="9" name="compare_at_price"/>
    <x:tableColumn id="10" name="image_filename"/>
    <x:tableColumn id="11" name="catalog_status"/>
  </x:tableColumns>
  <x:tableStyleInfo name="TableStyleMedium4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0c5b86ae56df4b81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f2de15c3967549f2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a36ede9c19cb4682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34" customWidth="1"/>
    <x:col min="2" max="2" width="26" customWidth="1"/>
    <x:col min="3" max="3" width="18" customWidth="1"/>
    <x:col min="4" max="4" width="22" customWidth="1"/>
    <x:col min="5" max="5" width="18" customWidth="1"/>
    <x:col min="6" max="6" width="18" customWidth="1"/>
    <x:col min="7" max="7" width="18" customWidth="1"/>
    <x:col min="8" max="8" width="18" customWidth="1"/>
    <x:col min="9" max="9" width="18" customWidth="1"/>
    <x:col min="10" max="10" width="18" customWidth="1"/>
    <x:col min="11" max="11" width="18" customWidth="1"/>
    <x:col min="12" max="12" width="18" customWidth="1"/>
    <x:col min="13" max="13" width="18" customWidth="1"/>
    <x:col min="14" max="14" width="18" customWidth="1"/>
    <x:col min="15" max="15" width="18" customWidth="1"/>
    <x:col min="16" max="16" width="18" customWidth="1"/>
    <x:col min="17" max="17" width="18" customWidth="1"/>
    <x:col min="18" max="18" width="18" customWidth="1"/>
    <x:col min="19" max="19" width="18" customWidth="1"/>
    <x:col min="20" max="20" width="18" customWidth="1"/>
    <x:col min="21" max="21" width="18" customWidth="1"/>
    <x:col min="22" max="22" width="18" customWidth="1"/>
    <x:col min="23" max="23" width="18" customWidth="1"/>
    <x:col min="24" max="24" width="18" customWidth="1"/>
    <x:col min="25" max="25" width="18" customWidth="1"/>
    <x:col min="26" max="26" width="18" customWidth="1"/>
    <x:col min="27" max="27" width="18" customWidth="1"/>
    <x:col min="28" max="28" width="18" customWidth="1"/>
    <x:col min="29" max="29" width="18" customWidth="1"/>
    <x:col min="30" max="30" width="18" customWidth="1"/>
    <x:col min="31" max="31" width="18" customWidth="1"/>
    <x:col min="32" max="32" width="18" customWidth="1"/>
    <x:col min="33" max="33" width="18" customWidth="1"/>
    <x:col min="34" max="34" width="18" customWidth="1"/>
    <x:col min="35" max="35" width="18" customWidth="1"/>
    <x:col min="36" max="36" width="18" customWidth="1"/>
    <x:col min="37" max="37" width="18" customWidth="1"/>
    <x:col min="38" max="38" width="18" customWidth="1"/>
    <x:col min="39" max="39" width="18" customWidth="1"/>
    <x:col min="40" max="40" width="18" customWidth="1"/>
    <x:col min="41" max="41" width="18" customWidth="1"/>
    <x:col min="42" max="42" width="18" customWidth="1"/>
    <x:col min="43" max="43" width="18" customWidth="1"/>
    <x:col min="44" max="44" width="18" customWidth="1"/>
    <x:col min="45" max="45" width="18" customWidth="1"/>
  </x:cols>
  <x:sheetData>
    <x:row r="1" ht="32" customHeight="1">
      <x:c r="A1" s="4" t="inlineStr">
        <x:is>
          <x:t xml:space="preserve">ORDERS</x:t>
        </x:is>
      </x:c>
      <x:c r="B1" s="4" t="n"/>
      <x:c r="C1" s="4" t="n"/>
      <x:c r="D1" s="4" t="n"/>
      <x:c r="E1" s="4" t="n"/>
      <x:c r="F1" s="4" t="n"/>
      <x:c r="G1" s="4" t="n"/>
      <x:c r="H1" s="4" t="n"/>
      <x:c r="I1" s="4" t="n"/>
      <x:c r="J1" s="4" t="n"/>
      <x:c r="K1" s="4" t="n"/>
      <x:c r="L1" s="4" t="n"/>
      <x:c r="M1" s="4" t="n"/>
      <x:c r="N1" s="4" t="n"/>
      <x:c r="O1" s="4" t="n"/>
      <x:c r="P1" s="4" t="n"/>
      <x:c r="Q1" s="4" t="n"/>
      <x:c r="R1" s="4" t="n"/>
      <x:c r="S1" s="4" t="n"/>
      <x:c r="T1" s="4" t="n"/>
      <x:c r="U1" s="4" t="n"/>
      <x:c r="V1" s="4" t="n"/>
      <x:c r="W1" s="4" t="n"/>
      <x:c r="X1" s="4" t="n"/>
      <x:c r="Y1" s="4" t="n"/>
      <x:c r="Z1" s="4" t="n"/>
      <x:c r="AA1" s="4" t="n"/>
      <x:c r="AB1" s="4" t="n"/>
      <x:c r="AC1" s="4" t="n"/>
      <x:c r="AD1" s="4" t="n"/>
      <x:c r="AE1" s="4" t="n"/>
      <x:c r="AF1" s="4" t="n"/>
      <x:c r="AG1" s="4" t="n"/>
      <x:c r="AH1" s="4" t="n"/>
      <x:c r="AI1" s="4" t="n"/>
      <x:c r="AJ1" s="4" t="n"/>
      <x:c r="AK1" s="4" t="n"/>
      <x:c r="AL1" s="4" t="n"/>
      <x:c r="AM1" s="4" t="n"/>
      <x:c r="AN1" s="4" t="n"/>
      <x:c r="AO1" s="4" t="n"/>
      <x:c r="AP1" s="4" t="n"/>
      <x:c r="AQ1" s="4" t="n"/>
      <x:c r="AR1" s="4" t="n"/>
      <x:c r="AS1" s="4" t="n"/>
      <x:c r="AT1" s="1" t="n"/>
      <x:c r="AU1" s="1" t="n"/>
      <x:c r="AV1" s="1" t="n"/>
      <x:c r="AW1" s="1" t="n"/>
      <x:c r="AX1" s="1" t="n"/>
      <x:c r="AY1" s="1" t="n"/>
      <x:c r="AZ1" s="1" t="n"/>
    </x:row>
    <x:row r="2" ht="30" customHeight="1">
      <x:c r="A2" s="8" t="inlineStr">
        <x:is>
          <x:t xml:space="preserve">Liora Vale · Shopify-inspired synthetic orders · lime = analyst-defined manual input or ground truth · column guide begins at row 260.</x:t>
        </x:is>
      </x:c>
      <x:c r="B2" s="8" t="n"/>
      <x:c r="C2" s="8" t="n"/>
      <x:c r="D2" s="8" t="n"/>
      <x:c r="E2" s="8" t="n"/>
      <x:c r="F2" s="8" t="n"/>
      <x:c r="G2" s="8" t="n"/>
      <x:c r="H2" s="8" t="n"/>
      <x:c r="I2" s="8" t="n"/>
      <x:c r="J2" s="8" t="n"/>
      <x:c r="K2" s="8" t="n"/>
      <x:c r="L2" s="8" t="n"/>
      <x:c r="M2" s="8" t="n"/>
      <x:c r="N2" s="8" t="n"/>
      <x:c r="O2" s="8" t="n"/>
      <x:c r="P2" s="8" t="n"/>
      <x:c r="Q2" s="8" t="n"/>
      <x:c r="R2" s="8" t="n"/>
      <x:c r="S2" s="8" t="n"/>
      <x:c r="T2" s="8" t="n"/>
      <x:c r="U2" s="8" t="n"/>
      <x:c r="V2" s="8" t="n"/>
      <x:c r="W2" s="8" t="n"/>
      <x:c r="X2" s="8" t="n"/>
      <x:c r="Y2" s="8" t="n"/>
      <x:c r="Z2" s="8" t="n"/>
      <x:c r="AA2" s="8" t="n"/>
      <x:c r="AB2" s="8" t="n"/>
      <x:c r="AC2" s="8" t="n"/>
      <x:c r="AD2" s="8" t="n"/>
      <x:c r="AE2" s="8" t="n"/>
      <x:c r="AF2" s="8" t="n"/>
      <x:c r="AG2" s="8" t="n"/>
      <x:c r="AH2" s="8" t="n"/>
      <x:c r="AI2" s="8" t="n"/>
      <x:c r="AJ2" s="8" t="n"/>
      <x:c r="AK2" s="8" t="n"/>
      <x:c r="AL2" s="8" t="n"/>
      <x:c r="AM2" s="8" t="n"/>
      <x:c r="AN2" s="8" t="n"/>
      <x:c r="AO2" s="8" t="n"/>
      <x:c r="AP2" s="8" t="n"/>
      <x:c r="AQ2" s="8" t="n"/>
      <x:c r="AR2" s="8" t="n"/>
      <x:c r="AS2" s="8" t="n"/>
      <x:c r="AT2" s="1" t="n"/>
      <x:c r="AU2" s="1" t="n"/>
      <x:c r="AV2" s="1" t="n"/>
      <x:c r="AW2" s="1" t="n"/>
      <x:c r="AX2" s="1" t="n"/>
      <x:c r="AY2" s="1" t="n"/>
      <x:c r="AZ2" s="1" t="n"/>
    </x:row>
    <x:row r="3" ht="28" customHeight="1">
      <x:c r="A3" s="148" t="inlineStr">
        <x:is>
          <x:t xml:space="preserve">SOURCE / SYNTHETIC SHOPIFY-LIKE EXPORT</x:t>
        </x:is>
      </x:c>
      <x:c r="B3" s="148" t="n"/>
      <x:c r="C3" s="148" t="n"/>
      <x:c r="D3" s="148" t="n"/>
      <x:c r="E3" s="148" t="n"/>
      <x:c r="F3" s="148" t="n"/>
      <x:c r="G3" s="148" t="n"/>
      <x:c r="H3" s="148" t="n"/>
      <x:c r="I3" s="148" t="n"/>
      <x:c r="J3" s="148" t="n"/>
      <x:c r="K3" s="148" t="n"/>
      <x:c r="L3" s="148" t="n"/>
      <x:c r="M3" s="148" t="n"/>
      <x:c r="N3" s="148" t="n"/>
      <x:c r="O3" s="148" t="n"/>
      <x:c r="P3" s="148" t="n"/>
      <x:c r="Q3" s="148" t="n"/>
      <x:c r="R3" s="148" t="n"/>
      <x:c r="S3" s="148" t="n"/>
      <x:c r="T3" s="148" t="n"/>
      <x:c r="U3" s="148" t="n"/>
      <x:c r="V3" s="148" t="n"/>
      <x:c r="W3" s="148" t="n"/>
      <x:c r="X3" s="148" t="n"/>
      <x:c r="Y3" s="148" t="n"/>
      <x:c r="Z3" s="148" t="n"/>
      <x:c r="AA3" s="148" t="n"/>
      <x:c r="AB3" s="148" t="n"/>
      <x:c r="AC3" s="148" t="n"/>
      <x:c r="AD3" s="148" t="n"/>
      <x:c r="AE3" s="148" t="n"/>
      <x:c r="AF3" s="148" t="n"/>
      <x:c r="AG3" s="148" t="n"/>
      <x:c r="AH3" s="148" t="n"/>
      <x:c r="AI3" s="148" t="n"/>
      <x:c r="AJ3" s="148" t="n"/>
      <x:c r="AK3" s="148" t="n"/>
      <x:c r="AL3" s="151" t="inlineStr">
        <x:is>
          <x:t xml:space="preserve">MANUAL TEST PARAMETER</x:t>
        </x:is>
      </x:c>
      <x:c r="AM3" s="154" t="inlineStr">
        <x:is>
          <x:t xml:space="preserve">CALCULATED</x:t>
        </x:is>
      </x:c>
      <x:c r="AN3" s="154" t="n"/>
      <x:c r="AO3" s="151" t="inlineStr">
        <x:is>
          <x:t xml:space="preserve">MANUAL GROUND TRUTH</x:t>
        </x:is>
      </x:c>
      <x:c r="AP3" s="148" t="inlineStr">
        <x:is>
          <x:t xml:space="preserve">WORKFLOW CONTROL</x:t>
        </x:is>
      </x:c>
      <x:c r="AQ3" s="148" t="n"/>
      <x:c r="AR3" s="148" t="n"/>
      <x:c r="AS3" s="148" t="n"/>
      <x:c r="AT3" s="1" t="n"/>
      <x:c r="AU3" s="1" t="n"/>
      <x:c r="AV3" s="1" t="n"/>
      <x:c r="AW3" s="1" t="n"/>
      <x:c r="AX3" s="1" t="n"/>
      <x:c r="AY3" s="1" t="n"/>
      <x:c r="AZ3" s="1" t="n"/>
    </x:row>
    <x:row r="4" ht="32" customHeight="1">
      <x:c r="A4" s="19" t="inlineStr">
        <x:is>
          <x:t xml:space="preserve">order_id</x:t>
        </x:is>
      </x:c>
      <x:c r="B4" s="20" t="inlineStr">
        <x:is>
          <x:t xml:space="preserve">order_name</x:t>
        </x:is>
      </x:c>
      <x:c r="C4" s="20" t="inlineStr">
        <x:is>
          <x:t xml:space="preserve">order_number</x:t>
        </x:is>
      </x:c>
      <x:c r="D4" s="20" t="inlineStr">
        <x:is>
          <x:t xml:space="preserve">created_at</x:t>
        </x:is>
      </x:c>
      <x:c r="E4" s="20" t="inlineStr">
        <x:is>
          <x:t xml:space="preserve">customer_id</x:t>
        </x:is>
      </x:c>
      <x:c r="F4" s="20" t="inlineStr">
        <x:is>
          <x:t xml:space="preserve">customer_email</x:t>
        </x:is>
      </x:c>
      <x:c r="G4" s="20" t="inlineStr">
        <x:is>
          <x:t xml:space="preserve">financial_status</x:t>
        </x:is>
      </x:c>
      <x:c r="H4" s="20" t="inlineStr">
        <x:is>
          <x:t xml:space="preserve">paid_at</x:t>
        </x:is>
      </x:c>
      <x:c r="I4" s="20" t="inlineStr">
        <x:is>
          <x:t xml:space="preserve">currency</x:t>
        </x:is>
      </x:c>
      <x:c r="J4" s="20" t="inlineStr">
        <x:is>
          <x:t xml:space="preserve">subtotal_price</x:t>
        </x:is>
      </x:c>
      <x:c r="K4" s="20" t="inlineStr">
        <x:is>
          <x:t xml:space="preserve">shipping_price</x:t>
        </x:is>
      </x:c>
      <x:c r="L4" s="20" t="inlineStr">
        <x:is>
          <x:t xml:space="preserve">taxes</x:t>
        </x:is>
      </x:c>
      <x:c r="M4" s="20" t="inlineStr">
        <x:is>
          <x:t xml:space="preserve">total_discounts</x:t>
        </x:is>
      </x:c>
      <x:c r="N4" s="20" t="inlineStr">
        <x:is>
          <x:t xml:space="preserve">total_price</x:t>
        </x:is>
      </x:c>
      <x:c r="O4" s="20" t="inlineStr">
        <x:is>
          <x:t xml:space="preserve">line_items_count</x:t>
        </x:is>
      </x:c>
      <x:c r="P4" s="20" t="inlineStr">
        <x:is>
          <x:t xml:space="preserve">line_item_skus</x:t>
        </x:is>
      </x:c>
      <x:c r="Q4" s="20" t="inlineStr">
        <x:is>
          <x:t xml:space="preserve">line_items_summary</x:t>
        </x:is>
      </x:c>
      <x:c r="R4" s="20" t="inlineStr">
        <x:is>
          <x:t xml:space="preserve">inventory_status</x:t>
        </x:is>
      </x:c>
      <x:c r="S4" s="20" t="inlineStr">
        <x:is>
          <x:t xml:space="preserve">fulfillment_status</x:t>
        </x:is>
      </x:c>
      <x:c r="T4" s="20" t="inlineStr">
        <x:is>
          <x:t xml:space="preserve">fulfilled_at</x:t>
        </x:is>
      </x:c>
      <x:c r="U4" s="20" t="inlineStr">
        <x:is>
          <x:t xml:space="preserve">warehouse</x:t>
        </x:is>
      </x:c>
      <x:c r="V4" s="20" t="inlineStr">
        <x:is>
          <x:t xml:space="preserve">shipping_country</x:t>
        </x:is>
      </x:c>
      <x:c r="W4" s="20" t="inlineStr">
        <x:is>
          <x:t xml:space="preserve">shipping_province</x:t>
        </x:is>
      </x:c>
      <x:c r="X4" s="20" t="inlineStr">
        <x:is>
          <x:t xml:space="preserve">shipping_city</x:t>
        </x:is>
      </x:c>
      <x:c r="Y4" s="20" t="inlineStr">
        <x:is>
          <x:t xml:space="preserve">shipping_method</x:t>
        </x:is>
      </x:c>
      <x:c r="Z4" s="20" t="inlineStr">
        <x:is>
          <x:t xml:space="preserve">carrier</x:t>
        </x:is>
      </x:c>
      <x:c r="AA4" s="20" t="inlineStr">
        <x:is>
          <x:t xml:space="preserve">tracking_number</x:t>
        </x:is>
      </x:c>
      <x:c r="AB4" s="20" t="inlineStr">
        <x:is>
          <x:t xml:space="preserve">tracking_status</x:t>
        </x:is>
      </x:c>
      <x:c r="AC4" s="20" t="inlineStr">
        <x:is>
          <x:t xml:space="preserve">estimated_delivery</x:t>
        </x:is>
      </x:c>
      <x:c r="AD4" s="20" t="inlineStr">
        <x:is>
          <x:t xml:space="preserve">actual_delivery</x:t>
        </x:is>
      </x:c>
      <x:c r="AE4" s="20" t="inlineStr">
        <x:is>
          <x:t xml:space="preserve">refund_status</x:t>
        </x:is>
      </x:c>
      <x:c r="AF4" s="20" t="inlineStr">
        <x:is>
          <x:t xml:space="preserve">refunded_amount</x:t>
        </x:is>
      </x:c>
      <x:c r="AG4" s="20" t="inlineStr">
        <x:is>
          <x:t xml:space="preserve">refunded_at</x:t>
        </x:is>
      </x:c>
      <x:c r="AH4" s="20" t="inlineStr">
        <x:is>
          <x:t xml:space="preserve">cancelled_at</x:t>
        </x:is>
      </x:c>
      <x:c r="AI4" s="20" t="inlineStr">
        <x:is>
          <x:t xml:space="preserve">tags</x:t>
        </x:is>
      </x:c>
      <x:c r="AJ4" s="20" t="inlineStr">
        <x:is>
          <x:t xml:space="preserve">note</x:t>
        </x:is>
      </x:c>
      <x:c r="AK4" s="20" t="inlineStr">
        <x:is>
          <x:t xml:space="preserve">customer_contacted</x:t>
        </x:is>
      </x:c>
      <x:c r="AL4" s="157" t="inlineStr">
        <x:is>
          <x:t xml:space="preserve">evaluation_date</x:t>
        </x:is>
      </x:c>
      <x:c r="AM4" s="165" t="inlineStr">
        <x:is>
          <x:t xml:space="preserve">hours_since_payment</x:t>
        </x:is>
      </x:c>
      <x:c r="AN4" s="165" t="inlineStr">
        <x:is>
          <x:t xml:space="preserve">days_delayed</x:t>
        </x:is>
      </x:c>
      <x:c r="AO4" s="157" t="inlineStr">
        <x:is>
          <x:t xml:space="preserve">expected_exception_type</x:t>
        </x:is>
      </x:c>
      <x:c r="AP4" s="20" t="inlineStr">
        <x:is>
          <x:t xml:space="preserve">processing_status</x:t>
        </x:is>
      </x:c>
      <x:c r="AQ4" s="20" t="inlineStr">
        <x:is>
          <x:t xml:space="preserve">attempts</x:t>
        </x:is>
      </x:c>
      <x:c r="AR4" s="20" t="inlineStr">
        <x:is>
          <x:t xml:space="preserve">last_error</x:t>
        </x:is>
      </x:c>
      <x:c r="AS4" s="233" t="inlineStr">
        <x:is>
          <x:t xml:space="preserve">processed_at</x:t>
        </x:is>
      </x:c>
      <x:c r="AT4" s="1" t="n"/>
      <x:c r="AU4" s="1" t="n"/>
      <x:c r="AV4" s="1" t="n"/>
      <x:c r="AW4" s="1" t="n"/>
      <x:c r="AX4" s="1" t="n"/>
      <x:c r="AY4" s="1" t="n"/>
      <x:c r="AZ4" s="1" t="n"/>
      <x:c r="BA4" s="234" t="inlineStr">
        <x:is>
          <x:t xml:space="preserve">evaluation_datetime</x:t>
        </x:is>
      </x:c>
      <x:c r="BB4" s="234" t="inlineStr">
        <x:is>
          <x:t xml:space="preserve">detected_exception_types</x:t>
        </x:is>
      </x:c>
      <x:c r="BC4" s="234" t="inlineStr">
        <x:is>
          <x:t xml:space="preserve">workflow_status</x:t>
        </x:is>
      </x:c>
    </x:row>
    <x:row r="5">
      <x:c r="A5" s="106" t="inlineStr">
        <x:is>
          <x:t xml:space="preserve">gid://shopify/Order/2000000002001</x:t>
        </x:is>
      </x:c>
      <x:c r="B5" s="106" t="inlineStr">
        <x:is>
          <x:t xml:space="preserve">#2001</x:t>
        </x:is>
      </x:c>
      <x:c r="C5" s="235" t="n">
        <x:v>2001</x:v>
      </x:c>
      <x:c r="D5" s="236" t="n">
        <x:v>46258.75</x:v>
      </x:c>
      <x:c r="E5" s="106" t="inlineStr">
        <x:is>
          <x:t xml:space="preserve">gid://shopify/Customer/3000000000001</x:t>
        </x:is>
      </x:c>
      <x:c r="F5" s="106" t="inlineStr">
        <x:is>
          <x:t xml:space="preserve">customer001@example.com</x:t>
        </x:is>
      </x:c>
      <x:c r="G5" s="106" t="inlineStr">
        <x:is>
          <x:t xml:space="preserve">PAID</x:t>
        </x:is>
      </x:c>
      <x:c r="H5" s="236" t="n">
        <x:v>46258.79166666666</x:v>
      </x:c>
      <x:c r="I5" s="106" t="inlineStr">
        <x:is>
          <x:t xml:space="preserve">USD</x:t>
        </x:is>
      </x:c>
      <x:c r="J5" s="237" t="n">
        <x:v>952</x:v>
      </x:c>
      <x:c r="K5" s="237" t="n">
        <x:v>0</x:v>
      </x:c>
      <x:c r="L5" s="237" t="n">
        <x:v>70.69</x:v>
      </x:c>
      <x:c r="M5" s="237" t="n">
        <x:v>95.2</x:v>
      </x:c>
      <x:c r="N5" s="237" t="n">
        <x:v>927.49</x:v>
      </x:c>
      <x:c r="O5" s="235" t="n">
        <x:v>3</x:v>
      </x:c>
      <x:c r="P5" s="106" t="inlineStr">
        <x:is>
          <x:t xml:space="preserve">LVA-001, LVA-014, LVA-027</x:t>
        </x:is>
      </x:c>
      <x:c r="Q5" s="106" t="inlineStr">
        <x:is>
          <x:t xml:space="preserve">Asymmetrical One-Shoulder Embroidered Midi Dress x2; Olive Utility Jumpsuit with Tie-Waist x1; Teal Tie-Dye Wrap Top and Wide-Leg Pants Set x1</x:t>
        </x:is>
      </x:c>
      <x:c r="R5" s="106" t="inlineStr">
        <x:is>
          <x:t xml:space="preserve">RESERVED</x:t>
        </x:is>
      </x:c>
      <x:c r="S5" s="106" t="inlineStr">
        <x:is>
          <x:t xml:space="preserve">FULFILLED</x:t>
        </x:is>
      </x:c>
      <x:c r="T5" s="236" t="n">
        <x:v>46259</x:v>
      </x:c>
      <x:c r="U5" s="106" t="inlineStr">
        <x:is>
          <x:t xml:space="preserve">WH_WEST</x:t>
        </x:is>
      </x:c>
      <x:c r="V5" s="106" t="inlineStr">
        <x:is>
          <x:t xml:space="preserve">US</x:t>
        </x:is>
      </x:c>
      <x:c r="W5" s="106" t="inlineStr">
        <x:is>
          <x:t xml:space="preserve">CA</x:t>
        </x:is>
      </x:c>
      <x:c r="X5" s="106" t="inlineStr">
        <x:is>
          <x:t xml:space="preserve">Los Angeles</x:t>
        </x:is>
      </x:c>
      <x:c r="Y5" s="106" t="inlineStr">
        <x:is>
          <x:t xml:space="preserve">STANDARD</x:t>
        </x:is>
      </x:c>
      <x:c r="Z5" s="106" t="inlineStr">
        <x:is>
          <x:t xml:space="preserve">UPS</x:t>
        </x:is>
      </x:c>
      <x:c r="AA5" s="106" t="inlineStr">
        <x:is>
          <x:t xml:space="preserve">LVUPS00002001</x:t>
        </x:is>
      </x:c>
      <x:c r="AB5" s="106" t="inlineStr">
        <x:is>
          <x:t xml:space="preserve">DELIVERED</x:t>
        </x:is>
      </x:c>
      <x:c r="AC5" s="238" t="n">
        <x:v>46264</x:v>
      </x:c>
      <x:c r="AD5" s="238" t="n">
        <x:v>46264</x:v>
      </x:c>
      <x:c r="AE5" s="106" t="inlineStr">
        <x:is>
          <x:t xml:space="preserve">NOT_REQUESTED</x:t>
        </x:is>
      </x:c>
      <x:c r="AF5" s="237" t="n">
        <x:v>0</x:v>
      </x:c>
      <x:c r="AG5" s="236" t="n"/>
      <x:c r="AH5" s="236" t="n"/>
      <x:c r="AI5" s="106" t="inlineStr">
        <x:is>
          <x:t xml:space="preserve">synthetic_test,liora_vale,healthy</x:t>
        </x:is>
      </x:c>
      <x:c r="AJ5" s="106" t="inlineStr">
        <x:is>
          <x:t xml:space="preserve">Synthetic healthy order.</x:t>
        </x:is>
      </x:c>
      <x:c r="AK5" s="106" t="b">
        <x:v>0</x:v>
      </x:c>
      <x:c r="AL5" s="239" t="n">
        <x:v>46265.79166666666</x:v>
      </x:c>
      <x:c r="AM5" s="240" t="n">
        <x:f>IF(OR(H5="",AL5=""),"",MAX(0,(AL5-H5)*24))</x:f>
        <x:v>168</x:v>
      </x:c>
      <x:c r="AN5" s="240" t="n">
        <x:f>IF(AC5="","",MAX(0,IF(AD5&lt;&gt;"",AD5-AC5,AL5-AC5)))</x:f>
        <x:v>0</x:v>
      </x:c>
      <x:c r="AO5" s="177" t="inlineStr">
        <x:is>
          <x:t xml:space="preserve">NONE</x:t>
        </x:is>
      </x:c>
      <x:c r="AP5" s="106" t="inlineStr">
        <x:is>
          <x:t xml:space="preserve">READY</x:t>
        </x:is>
      </x:c>
      <x:c r="AQ5" s="106" t="n">
        <x:v>0</x:v>
      </x:c>
      <x:c r="AR5" s="106" t="n"/>
      <x:c r="AS5" s="241" t="n">
        <x:v>46265.68225694444</x:v>
      </x:c>
      <x:c r="AT5" s="1" t="n"/>
      <x:c r="AU5" s="1" t="n"/>
      <x:c r="AV5" s="1" t="n"/>
      <x:c r="AW5" s="1" t="n"/>
      <x:c r="AX5" s="1" t="n"/>
      <x:c r="AY5" s="1" t="n"/>
      <x:c r="AZ5" s="1" t="n"/>
      <x:c r="BA5" s="242" t="n">
        <x:v>46265.5</x:v>
      </x:c>
      <x:c r="BB5" s="243" t="inlineStr">
        <x:is>
          <x:t xml:space="preserve"/>
        </x:is>
      </x:c>
      <x:c r="BC5" s="243" t="inlineStr">
        <x:is>
          <x:t xml:space="preserve">PROCESSED</x:t>
        </x:is>
      </x:c>
    </x:row>
    <x:row r="6">
      <x:c r="A6" s="107" t="inlineStr">
        <x:is>
          <x:t xml:space="preserve">gid://shopify/Order/2000000002002</x:t>
        </x:is>
      </x:c>
      <x:c r="B6" s="107" t="inlineStr">
        <x:is>
          <x:t xml:space="preserve">#2002</x:t>
        </x:is>
      </x:c>
      <x:c r="C6" s="244" t="n">
        <x:v>2002</x:v>
      </x:c>
      <x:c r="D6" s="245" t="n">
        <x:v>46257.70833333334</x:v>
      </x:c>
      <x:c r="E6" s="107" t="inlineStr">
        <x:is>
          <x:t xml:space="preserve">gid://shopify/Customer/3000000000002</x:t>
        </x:is>
      </x:c>
      <x:c r="F6" s="107" t="inlineStr">
        <x:is>
          <x:t xml:space="preserve">customer002@example.com</x:t>
        </x:is>
      </x:c>
      <x:c r="G6" s="107" t="inlineStr">
        <x:is>
          <x:t xml:space="preserve">PAID</x:t>
        </x:is>
      </x:c>
      <x:c r="H6" s="245" t="n">
        <x:v>46257.79166666666</x:v>
      </x:c>
      <x:c r="I6" s="107" t="inlineStr">
        <x:is>
          <x:t xml:space="preserve">USD</x:t>
        </x:is>
      </x:c>
      <x:c r="J6" s="246" t="n">
        <x:v>298</x:v>
      </x:c>
      <x:c r="K6" s="246" t="n">
        <x:v>12</x:v>
      </x:c>
      <x:c r="L6" s="246" t="n">
        <x:v>24.59</x:v>
      </x:c>
      <x:c r="M6" s="246" t="n">
        <x:v>0</x:v>
      </x:c>
      <x:c r="N6" s="246" t="n">
        <x:v>334.59</x:v>
      </x:c>
      <x:c r="O6" s="244" t="n">
        <x:v>1</x:v>
      </x:c>
      <x:c r="P6" s="107" t="inlineStr">
        <x:is>
          <x:t xml:space="preserve">LVA-008</x:t>
        </x:is>
      </x:c>
      <x:c r="Q6" s="107" t="inlineStr">
        <x:is>
          <x:t xml:space="preserve">Sage Green Belted Trench Coat x1</x:t>
        </x:is>
      </x:c>
      <x:c r="R6" s="107" t="inlineStr">
        <x:is>
          <x:t xml:space="preserve">RESERVED</x:t>
        </x:is>
      </x:c>
      <x:c r="S6" s="107" t="inlineStr">
        <x:is>
          <x:t xml:space="preserve">FULFILLED</x:t>
        </x:is>
      </x:c>
      <x:c r="T6" s="245" t="n">
        <x:v>46258.33333333334</x:v>
      </x:c>
      <x:c r="U6" s="107" t="inlineStr">
        <x:is>
          <x:t xml:space="preserve">WH_WEST</x:t>
        </x:is>
      </x:c>
      <x:c r="V6" s="107" t="inlineStr">
        <x:is>
          <x:t xml:space="preserve">US</x:t>
        </x:is>
      </x:c>
      <x:c r="W6" s="107" t="inlineStr">
        <x:is>
          <x:t xml:space="preserve">WA</x:t>
        </x:is>
      </x:c>
      <x:c r="X6" s="107" t="inlineStr">
        <x:is>
          <x:t xml:space="preserve">Seattle</x:t>
        </x:is>
      </x:c>
      <x:c r="Y6" s="107" t="inlineStr">
        <x:is>
          <x:t xml:space="preserve">STANDARD</x:t>
        </x:is>
      </x:c>
      <x:c r="Z6" s="107" t="inlineStr">
        <x:is>
          <x:t xml:space="preserve">FEDEX</x:t>
        </x:is>
      </x:c>
      <x:c r="AA6" s="107" t="inlineStr">
        <x:is>
          <x:t xml:space="preserve">LVFEDEX00002002</x:t>
        </x:is>
      </x:c>
      <x:c r="AB6" s="107" t="inlineStr">
        <x:is>
          <x:t xml:space="preserve">DELIVERED</x:t>
        </x:is>
      </x:c>
      <x:c r="AC6" s="247" t="n">
        <x:v>46264.33333333334</x:v>
      </x:c>
      <x:c r="AD6" s="247" t="n">
        <x:v>46263.33333333334</x:v>
      </x:c>
      <x:c r="AE6" s="107" t="inlineStr">
        <x:is>
          <x:t xml:space="preserve">NOT_REQUESTED</x:t>
        </x:is>
      </x:c>
      <x:c r="AF6" s="246" t="n">
        <x:v>0</x:v>
      </x:c>
      <x:c r="AG6" s="245" t="n"/>
      <x:c r="AH6" s="245" t="n"/>
      <x:c r="AI6" s="107" t="inlineStr">
        <x:is>
          <x:t xml:space="preserve">synthetic_test,liora_vale,healthy</x:t>
        </x:is>
      </x:c>
      <x:c r="AJ6" s="107" t="inlineStr">
        <x:is>
          <x:t xml:space="preserve">Synthetic healthy order.</x:t>
        </x:is>
      </x:c>
      <x:c r="AK6" s="107" t="b">
        <x:v>0</x:v>
      </x:c>
      <x:c r="AL6" s="248" t="n">
        <x:v>46265.79166666666</x:v>
      </x:c>
      <x:c r="AM6" s="249" t="n">
        <x:f>IF(OR(H6="",AL6=""),"",MAX(0,(AL6-H6)*24))</x:f>
        <x:v>192</x:v>
      </x:c>
      <x:c r="AN6" s="249" t="n">
        <x:f>IF(AC6="","",MAX(0,IF(AD6&lt;&gt;"",AD6-AC6,AL6-AC6)))</x:f>
        <x:v>0</x:v>
      </x:c>
      <x:c r="AO6" s="181" t="inlineStr">
        <x:is>
          <x:t xml:space="preserve">NONE</x:t>
        </x:is>
      </x:c>
      <x:c r="AP6" s="107" t="inlineStr">
        <x:is>
          <x:t xml:space="preserve">READY</x:t>
        </x:is>
      </x:c>
      <x:c r="AQ6" s="107" t="n">
        <x:v>0</x:v>
      </x:c>
      <x:c r="AR6" s="107" t="n"/>
      <x:c r="AS6" s="250" t="n">
        <x:v>46265.68225694444</x:v>
      </x:c>
      <x:c r="AT6" s="1" t="n"/>
      <x:c r="AU6" s="1" t="n"/>
      <x:c r="AV6" s="1" t="n"/>
      <x:c r="AW6" s="1" t="n"/>
      <x:c r="AX6" s="1" t="n"/>
      <x:c r="AY6" s="1" t="n"/>
      <x:c r="AZ6" s="1" t="n"/>
      <x:c r="BA6" s="242" t="n">
        <x:v>46265.5</x:v>
      </x:c>
      <x:c r="BB6" s="243" t="inlineStr">
        <x:is>
          <x:t xml:space="preserve"/>
        </x:is>
      </x:c>
      <x:c r="BC6" s="243" t="inlineStr">
        <x:is>
          <x:t xml:space="preserve">PROCESSED</x:t>
        </x:is>
      </x:c>
    </x:row>
    <x:row r="7">
      <x:c r="A7" s="107" t="inlineStr">
        <x:is>
          <x:t xml:space="preserve">gid://shopify/Order/2000000002003</x:t>
        </x:is>
      </x:c>
      <x:c r="B7" s="107" t="inlineStr">
        <x:is>
          <x:t xml:space="preserve">#2003</x:t>
        </x:is>
      </x:c>
      <x:c r="C7" s="244" t="n">
        <x:v>2003</x:v>
      </x:c>
      <x:c r="D7" s="245" t="n">
        <x:v>46256.66666666666</x:v>
      </x:c>
      <x:c r="E7" s="107" t="inlineStr">
        <x:is>
          <x:t xml:space="preserve">gid://shopify/Customer/3000000000003</x:t>
        </x:is>
      </x:c>
      <x:c r="F7" s="107" t="inlineStr">
        <x:is>
          <x:t xml:space="preserve">customer003@example.com</x:t>
        </x:is>
      </x:c>
      <x:c r="G7" s="107" t="inlineStr">
        <x:is>
          <x:t xml:space="preserve">PAID</x:t>
        </x:is>
      </x:c>
      <x:c r="H7" s="245" t="n">
        <x:v>46256.79166666666</x:v>
      </x:c>
      <x:c r="I7" s="107" t="inlineStr">
        <x:is>
          <x:t xml:space="preserve">USD</x:t>
        </x:is>
      </x:c>
      <x:c r="J7" s="246" t="n">
        <x:v>258</x:v>
      </x:c>
      <x:c r="K7" s="246" t="n">
        <x:v>15</x:v>
      </x:c>
      <x:c r="L7" s="246" t="n">
        <x:v>21.29</x:v>
      </x:c>
      <x:c r="M7" s="246" t="n">
        <x:v>0</x:v>
      </x:c>
      <x:c r="N7" s="246" t="n">
        <x:v>294.29</x:v>
      </x:c>
      <x:c r="O7" s="244" t="n">
        <x:v>1</x:v>
      </x:c>
      <x:c r="P7" s="107" t="inlineStr">
        <x:is>
          <x:t xml:space="preserve">LVA-015</x:t>
        </x:is>
      </x:c>
      <x:c r="Q7" s="107" t="inlineStr">
        <x:is>
          <x:t xml:space="preserve">Cozy Oversized Knit Cardigan with Patch Pockets x1</x:t>
        </x:is>
      </x:c>
      <x:c r="R7" s="107" t="inlineStr">
        <x:is>
          <x:t xml:space="preserve">RESERVED</x:t>
        </x:is>
      </x:c>
      <x:c r="S7" s="107" t="inlineStr">
        <x:is>
          <x:t xml:space="preserve">FULFILLED</x:t>
        </x:is>
      </x:c>
      <x:c r="T7" s="245" t="n">
        <x:v>46257.375</x:v>
      </x:c>
      <x:c r="U7" s="107" t="inlineStr">
        <x:is>
          <x:t xml:space="preserve">WH_EAST</x:t>
        </x:is>
      </x:c>
      <x:c r="V7" s="107" t="inlineStr">
        <x:is>
          <x:t xml:space="preserve">US</x:t>
        </x:is>
      </x:c>
      <x:c r="W7" s="107" t="inlineStr">
        <x:is>
          <x:t xml:space="preserve">NY</x:t>
        </x:is>
      </x:c>
      <x:c r="X7" s="107" t="inlineStr">
        <x:is>
          <x:t xml:space="preserve">New York</x:t>
        </x:is>
      </x:c>
      <x:c r="Y7" s="107" t="inlineStr">
        <x:is>
          <x:t xml:space="preserve">EXPRESS</x:t>
        </x:is>
      </x:c>
      <x:c r="Z7" s="107" t="inlineStr">
        <x:is>
          <x:t xml:space="preserve">USPS</x:t>
        </x:is>
      </x:c>
      <x:c r="AA7" s="107" t="inlineStr">
        <x:is>
          <x:t xml:space="preserve">LVUSPS00002003</x:t>
        </x:is>
      </x:c>
      <x:c r="AB7" s="107" t="inlineStr">
        <x:is>
          <x:t xml:space="preserve">DELIVERED</x:t>
        </x:is>
      </x:c>
      <x:c r="AC7" s="247" t="n">
        <x:v>46264.375</x:v>
      </x:c>
      <x:c r="AD7" s="247" t="n">
        <x:v>46264.375</x:v>
      </x:c>
      <x:c r="AE7" s="107" t="inlineStr">
        <x:is>
          <x:t xml:space="preserve">NOT_REQUESTED</x:t>
        </x:is>
      </x:c>
      <x:c r="AF7" s="246" t="n">
        <x:v>0</x:v>
      </x:c>
      <x:c r="AG7" s="245" t="n"/>
      <x:c r="AH7" s="245" t="n"/>
      <x:c r="AI7" s="107" t="inlineStr">
        <x:is>
          <x:t xml:space="preserve">synthetic_test,liora_vale,healthy</x:t>
        </x:is>
      </x:c>
      <x:c r="AJ7" s="107" t="inlineStr">
        <x:is>
          <x:t xml:space="preserve">Synthetic healthy order.</x:t>
        </x:is>
      </x:c>
      <x:c r="AK7" s="107" t="b">
        <x:v>0</x:v>
      </x:c>
      <x:c r="AL7" s="248" t="n">
        <x:v>46265.79166666666</x:v>
      </x:c>
      <x:c r="AM7" s="249" t="n">
        <x:f>IF(OR(H7="",AL7=""),"",MAX(0,(AL7-H7)*24))</x:f>
        <x:v>216</x:v>
      </x:c>
      <x:c r="AN7" s="249" t="n">
        <x:f>IF(AC7="","",MAX(0,IF(AD7&lt;&gt;"",AD7-AC7,AL7-AC7)))</x:f>
        <x:v>0</x:v>
      </x:c>
      <x:c r="AO7" s="181" t="inlineStr">
        <x:is>
          <x:t xml:space="preserve">NONE</x:t>
        </x:is>
      </x:c>
      <x:c r="AP7" s="107" t="inlineStr">
        <x:is>
          <x:t xml:space="preserve">READY</x:t>
        </x:is>
      </x:c>
      <x:c r="AQ7" s="107" t="n">
        <x:v>0</x:v>
      </x:c>
      <x:c r="AR7" s="107" t="n"/>
      <x:c r="AS7" s="250" t="n">
        <x:v>46265.68225694444</x:v>
      </x:c>
      <x:c r="AT7" s="1" t="n"/>
      <x:c r="AU7" s="1" t="n"/>
      <x:c r="AV7" s="1" t="n"/>
      <x:c r="AW7" s="1" t="n"/>
      <x:c r="AX7" s="1" t="n"/>
      <x:c r="AY7" s="1" t="n"/>
      <x:c r="AZ7" s="1" t="n"/>
      <x:c r="BA7" s="242" t="n">
        <x:v>46265.5</x:v>
      </x:c>
      <x:c r="BB7" s="243" t="inlineStr">
        <x:is>
          <x:t xml:space="preserve"/>
        </x:is>
      </x:c>
      <x:c r="BC7" s="243" t="inlineStr">
        <x:is>
          <x:t xml:space="preserve">PROCESSED</x:t>
        </x:is>
      </x:c>
    </x:row>
    <x:row r="8">
      <x:c r="A8" s="107" t="inlineStr">
        <x:is>
          <x:t xml:space="preserve">gid://shopify/Order/2000000002004</x:t>
        </x:is>
      </x:c>
      <x:c r="B8" s="107" t="inlineStr">
        <x:is>
          <x:t xml:space="preserve">#2004</x:t>
        </x:is>
      </x:c>
      <x:c r="C8" s="244" t="n">
        <x:v>2004</x:v>
      </x:c>
      <x:c r="D8" s="245" t="n">
        <x:v>46255.625</x:v>
      </x:c>
      <x:c r="E8" s="107" t="inlineStr">
        <x:is>
          <x:t xml:space="preserve">gid://shopify/Customer/3000000000004</x:t>
        </x:is>
      </x:c>
      <x:c r="F8" s="107" t="inlineStr">
        <x:is>
          <x:t xml:space="preserve">customer004@example.com</x:t>
        </x:is>
      </x:c>
      <x:c r="G8" s="107" t="inlineStr">
        <x:is>
          <x:t xml:space="preserve">PAID</x:t>
        </x:is>
      </x:c>
      <x:c r="H8" s="245" t="n">
        <x:v>46255.79166666666</x:v>
      </x:c>
      <x:c r="I8" s="107" t="inlineStr">
        <x:is>
          <x:t xml:space="preserve">USD</x:t>
        </x:is>
      </x:c>
      <x:c r="J8" s="246" t="n">
        <x:v>616</x:v>
      </x:c>
      <x:c r="K8" s="246" t="n">
        <x:v>0</x:v>
      </x:c>
      <x:c r="L8" s="246" t="n">
        <x:v>50.82</x:v>
      </x:c>
      <x:c r="M8" s="246" t="n">
        <x:v>0</x:v>
      </x:c>
      <x:c r="N8" s="246" t="n">
        <x:v>666.8200000000001</x:v>
      </x:c>
      <x:c r="O8" s="244" t="n">
        <x:v>2</x:v>
      </x:c>
      <x:c r="P8" s="107" t="inlineStr">
        <x:is>
          <x:t xml:space="preserve">LVA-022, LVA-035</x:t>
        </x:is>
      </x:c>
      <x:c r="Q8" s="107" t="inlineStr">
        <x:is>
          <x:t xml:space="preserve">Ivory and Gold Brocade Asymmetric Midi Dress x1; Velvet Textured Long Coat x1</x:t>
        </x:is>
      </x:c>
      <x:c r="R8" s="107" t="inlineStr">
        <x:is>
          <x:t xml:space="preserve">RESERVED</x:t>
        </x:is>
      </x:c>
      <x:c r="S8" s="107" t="inlineStr">
        <x:is>
          <x:t xml:space="preserve">FULFILLED</x:t>
        </x:is>
      </x:c>
      <x:c r="T8" s="245" t="n">
        <x:v>46256.41666666666</x:v>
      </x:c>
      <x:c r="U8" s="107" t="inlineStr">
        <x:is>
          <x:t xml:space="preserve">WH_EAST</x:t>
        </x:is>
      </x:c>
      <x:c r="V8" s="107" t="inlineStr">
        <x:is>
          <x:t xml:space="preserve">US</x:t>
        </x:is>
      </x:c>
      <x:c r="W8" s="107" t="inlineStr">
        <x:is>
          <x:t xml:space="preserve">MA</x:t>
        </x:is>
      </x:c>
      <x:c r="X8" s="107" t="inlineStr">
        <x:is>
          <x:t xml:space="preserve">Boston</x:t>
        </x:is>
      </x:c>
      <x:c r="Y8" s="107" t="inlineStr">
        <x:is>
          <x:t xml:space="preserve">NEXT_DAY</x:t>
        </x:is>
      </x:c>
      <x:c r="Z8" s="107" t="inlineStr">
        <x:is>
          <x:t xml:space="preserve">DHL</x:t>
        </x:is>
      </x:c>
      <x:c r="AA8" s="107" t="inlineStr">
        <x:is>
          <x:t xml:space="preserve">LVDHL00002004</x:t>
        </x:is>
      </x:c>
      <x:c r="AB8" s="107" t="inlineStr">
        <x:is>
          <x:t xml:space="preserve">DELIVERED</x:t>
        </x:is>
      </x:c>
      <x:c r="AC8" s="247" t="n">
        <x:v>46261.41666666666</x:v>
      </x:c>
      <x:c r="AD8" s="247" t="n">
        <x:v>46260.41666666666</x:v>
      </x:c>
      <x:c r="AE8" s="107" t="inlineStr">
        <x:is>
          <x:t xml:space="preserve">NOT_REQUESTED</x:t>
        </x:is>
      </x:c>
      <x:c r="AF8" s="246" t="n">
        <x:v>0</x:v>
      </x:c>
      <x:c r="AG8" s="245" t="n"/>
      <x:c r="AH8" s="245" t="n"/>
      <x:c r="AI8" s="107" t="inlineStr">
        <x:is>
          <x:t xml:space="preserve">synthetic_test,liora_vale,healthy</x:t>
        </x:is>
      </x:c>
      <x:c r="AJ8" s="107" t="inlineStr">
        <x:is>
          <x:t xml:space="preserve">Synthetic healthy order.</x:t>
        </x:is>
      </x:c>
      <x:c r="AK8" s="107" t="b">
        <x:v>0</x:v>
      </x:c>
      <x:c r="AL8" s="248" t="n">
        <x:v>46265.79166666666</x:v>
      </x:c>
      <x:c r="AM8" s="249" t="n">
        <x:f>IF(OR(H8="",AL8=""),"",MAX(0,(AL8-H8)*24))</x:f>
        <x:v>240</x:v>
      </x:c>
      <x:c r="AN8" s="249" t="n">
        <x:f>IF(AC8="","",MAX(0,IF(AD8&lt;&gt;"",AD8-AC8,AL8-AC8)))</x:f>
        <x:v>0</x:v>
      </x:c>
      <x:c r="AO8" s="181" t="inlineStr">
        <x:is>
          <x:t xml:space="preserve">NONE</x:t>
        </x:is>
      </x:c>
      <x:c r="AP8" s="107" t="inlineStr">
        <x:is>
          <x:t xml:space="preserve">READY</x:t>
        </x:is>
      </x:c>
      <x:c r="AQ8" s="107" t="n">
        <x:v>0</x:v>
      </x:c>
      <x:c r="AR8" s="107" t="n"/>
      <x:c r="AS8" s="250" t="n">
        <x:v>46265.68225694444</x:v>
      </x:c>
      <x:c r="AT8" s="1" t="n"/>
      <x:c r="AU8" s="1" t="n"/>
      <x:c r="AV8" s="1" t="n"/>
      <x:c r="AW8" s="1" t="n"/>
      <x:c r="AX8" s="1" t="n"/>
      <x:c r="AY8" s="1" t="n"/>
      <x:c r="AZ8" s="1" t="n"/>
      <x:c r="BA8" s="242" t="n">
        <x:v>46265.5</x:v>
      </x:c>
      <x:c r="BB8" s="243" t="inlineStr">
        <x:is>
          <x:t xml:space="preserve"/>
        </x:is>
      </x:c>
      <x:c r="BC8" s="243" t="inlineStr">
        <x:is>
          <x:t xml:space="preserve">PROCESSED</x:t>
        </x:is>
      </x:c>
    </x:row>
    <x:row r="9">
      <x:c r="A9" s="107" t="inlineStr">
        <x:is>
          <x:t xml:space="preserve">gid://shopify/Order/2000000002005</x:t>
        </x:is>
      </x:c>
      <x:c r="B9" s="107" t="inlineStr">
        <x:is>
          <x:t xml:space="preserve">#2005</x:t>
        </x:is>
      </x:c>
      <x:c r="C9" s="244" t="n">
        <x:v>2005</x:v>
      </x:c>
      <x:c r="D9" s="245" t="n">
        <x:v>46254.58333333334</x:v>
      </x:c>
      <x:c r="E9" s="107" t="inlineStr">
        <x:is>
          <x:t xml:space="preserve">gid://shopify/Customer/3000000000005</x:t>
        </x:is>
      </x:c>
      <x:c r="F9" s="107" t="inlineStr">
        <x:is>
          <x:t xml:space="preserve">customer005@example.com</x:t>
        </x:is>
      </x:c>
      <x:c r="G9" s="107" t="inlineStr">
        <x:is>
          <x:t xml:space="preserve">PAID</x:t>
        </x:is>
      </x:c>
      <x:c r="H9" s="245" t="n">
        <x:v>46254.79166666666</x:v>
      </x:c>
      <x:c r="I9" s="107" t="inlineStr">
        <x:is>
          <x:t xml:space="preserve">USD</x:t>
        </x:is>
      </x:c>
      <x:c r="J9" s="246" t="n">
        <x:v>298</x:v>
      </x:c>
      <x:c r="K9" s="246" t="n">
        <x:v>12</x:v>
      </x:c>
      <x:c r="L9" s="246" t="n">
        <x:v>24.59</x:v>
      </x:c>
      <x:c r="M9" s="246" t="n">
        <x:v>0</x:v>
      </x:c>
      <x:c r="N9" s="246" t="n">
        <x:v>334.59</x:v>
      </x:c>
      <x:c r="O9" s="244" t="n">
        <x:v>1</x:v>
      </x:c>
      <x:c r="P9" s="107" t="inlineStr">
        <x:is>
          <x:t xml:space="preserve">LVA-029</x:t>
        </x:is>
      </x:c>
      <x:c r="Q9" s="107" t="inlineStr">
        <x:is>
          <x:t xml:space="preserve">Black and Gold Brocade Peplum-Top and Pencil-Skirt Set x1</x:t>
        </x:is>
      </x:c>
      <x:c r="R9" s="107" t="inlineStr">
        <x:is>
          <x:t xml:space="preserve">RESERVED</x:t>
        </x:is>
      </x:c>
      <x:c r="S9" s="107" t="inlineStr">
        <x:is>
          <x:t xml:space="preserve">FULFILLED</x:t>
        </x:is>
      </x:c>
      <x:c r="T9" s="245" t="n">
        <x:v>46255.45833333334</x:v>
      </x:c>
      <x:c r="U9" s="107" t="inlineStr">
        <x:is>
          <x:t xml:space="preserve">WH_CENTRAL</x:t>
        </x:is>
      </x:c>
      <x:c r="V9" s="107" t="inlineStr">
        <x:is>
          <x:t xml:space="preserve">US</x:t>
        </x:is>
      </x:c>
      <x:c r="W9" s="107" t="inlineStr">
        <x:is>
          <x:t xml:space="preserve">TX</x:t>
        </x:is>
      </x:c>
      <x:c r="X9" s="107" t="inlineStr">
        <x:is>
          <x:t xml:space="preserve">Austin</x:t>
        </x:is>
      </x:c>
      <x:c r="Y9" s="107" t="inlineStr">
        <x:is>
          <x:t xml:space="preserve">STANDARD</x:t>
        </x:is>
      </x:c>
      <x:c r="Z9" s="107" t="inlineStr">
        <x:is>
          <x:t xml:space="preserve">UPS</x:t>
        </x:is>
      </x:c>
      <x:c r="AA9" s="107" t="inlineStr">
        <x:is>
          <x:t xml:space="preserve">LVUPS00002005</x:t>
        </x:is>
      </x:c>
      <x:c r="AB9" s="107" t="inlineStr">
        <x:is>
          <x:t xml:space="preserve">DELIVERED</x:t>
        </x:is>
      </x:c>
      <x:c r="AC9" s="247" t="n">
        <x:v>46261.45833333334</x:v>
      </x:c>
      <x:c r="AD9" s="247" t="n">
        <x:v>46261.45833333334</x:v>
      </x:c>
      <x:c r="AE9" s="107" t="inlineStr">
        <x:is>
          <x:t xml:space="preserve">NOT_REQUESTED</x:t>
        </x:is>
      </x:c>
      <x:c r="AF9" s="246" t="n">
        <x:v>0</x:v>
      </x:c>
      <x:c r="AG9" s="245" t="n"/>
      <x:c r="AH9" s="245" t="n"/>
      <x:c r="AI9" s="107" t="inlineStr">
        <x:is>
          <x:t xml:space="preserve">synthetic_test,liora_vale,healthy</x:t>
        </x:is>
      </x:c>
      <x:c r="AJ9" s="107" t="inlineStr">
        <x:is>
          <x:t xml:space="preserve">Synthetic healthy order.</x:t>
        </x:is>
      </x:c>
      <x:c r="AK9" s="107" t="b">
        <x:v>0</x:v>
      </x:c>
      <x:c r="AL9" s="248" t="n">
        <x:v>46265.79166666666</x:v>
      </x:c>
      <x:c r="AM9" s="249" t="n">
        <x:f>IF(OR(H9="",AL9=""),"",MAX(0,(AL9-H9)*24))</x:f>
        <x:v>264</x:v>
      </x:c>
      <x:c r="AN9" s="249" t="n">
        <x:f>IF(AC9="","",MAX(0,IF(AD9&lt;&gt;"",AD9-AC9,AL9-AC9)))</x:f>
        <x:v>0</x:v>
      </x:c>
      <x:c r="AO9" s="181" t="inlineStr">
        <x:is>
          <x:t xml:space="preserve">NONE</x:t>
        </x:is>
      </x:c>
      <x:c r="AP9" s="107" t="inlineStr">
        <x:is>
          <x:t xml:space="preserve">READY</x:t>
        </x:is>
      </x:c>
      <x:c r="AQ9" s="107" t="n">
        <x:v>0</x:v>
      </x:c>
      <x:c r="AR9" s="107" t="n"/>
      <x:c r="AS9" s="250" t="n">
        <x:v>46265.68225694444</x:v>
      </x:c>
      <x:c r="AT9" s="1" t="n"/>
      <x:c r="AU9" s="1" t="n"/>
      <x:c r="AV9" s="1" t="n"/>
      <x:c r="AW9" s="1" t="n"/>
      <x:c r="AX9" s="1" t="n"/>
      <x:c r="AY9" s="1" t="n"/>
      <x:c r="AZ9" s="1" t="n"/>
      <x:c r="BA9" s="242" t="n">
        <x:v>46265.5</x:v>
      </x:c>
      <x:c r="BB9" s="243" t="inlineStr">
        <x:is>
          <x:t xml:space="preserve"/>
        </x:is>
      </x:c>
      <x:c r="BC9" s="243" t="inlineStr">
        <x:is>
          <x:t xml:space="preserve">PROCESSED</x:t>
        </x:is>
      </x:c>
    </x:row>
    <x:row r="10">
      <x:c r="A10" s="107" t="inlineStr">
        <x:is>
          <x:t xml:space="preserve">gid://shopify/Order/2000000002006</x:t>
        </x:is>
      </x:c>
      <x:c r="B10" s="107" t="inlineStr">
        <x:is>
          <x:t xml:space="preserve">#2006</x:t>
        </x:is>
      </x:c>
      <x:c r="C10" s="244" t="n">
        <x:v>2006</x:v>
      </x:c>
      <x:c r="D10" s="245" t="n">
        <x:v>46253.75</x:v>
      </x:c>
      <x:c r="E10" s="107" t="inlineStr">
        <x:is>
          <x:t xml:space="preserve">gid://shopify/Customer/3000000000006</x:t>
        </x:is>
      </x:c>
      <x:c r="F10" s="107" t="inlineStr">
        <x:is>
          <x:t xml:space="preserve">customer006@example.com</x:t>
        </x:is>
      </x:c>
      <x:c r="G10" s="107" t="inlineStr">
        <x:is>
          <x:t xml:space="preserve">PAID</x:t>
        </x:is>
      </x:c>
      <x:c r="H10" s="245" t="n">
        <x:v>46253.79166666666</x:v>
      </x:c>
      <x:c r="I10" s="107" t="inlineStr">
        <x:is>
          <x:t xml:space="preserve">USD</x:t>
        </x:is>
      </x:c>
      <x:c r="J10" s="246" t="n">
        <x:v>654</x:v>
      </x:c>
      <x:c r="K10" s="246" t="n">
        <x:v>0</x:v>
      </x:c>
      <x:c r="L10" s="246" t="n">
        <x:v>53.96</x:v>
      </x:c>
      <x:c r="M10" s="246" t="n">
        <x:v>0</x:v>
      </x:c>
      <x:c r="N10" s="246" t="n">
        <x:v>707.96</x:v>
      </x:c>
      <x:c r="O10" s="244" t="n">
        <x:v>3</x:v>
      </x:c>
      <x:c r="P10" s="107" t="inlineStr">
        <x:is>
          <x:t xml:space="preserve">LVA-036, LVA-005, LVA-018</x:t>
        </x:is>
      </x:c>
      <x:c r="Q10" s="107" t="inlineStr">
        <x:is>
          <x:t xml:space="preserve">Cropped Cable-Knit Sweater and Patchwork Denim Midi Skirt Set x1; Ribbed Knit Top and Tiered Floral Midi Skirt Set x1; Tiered Midi Skirt with Floral Lace Overlay x1</x:t>
        </x:is>
      </x:c>
      <x:c r="R10" s="107" t="inlineStr">
        <x:is>
          <x:t xml:space="preserve">RESERVED</x:t>
        </x:is>
      </x:c>
      <x:c r="S10" s="107" t="inlineStr">
        <x:is>
          <x:t xml:space="preserve">FULFILLED</x:t>
        </x:is>
      </x:c>
      <x:c r="T10" s="245" t="n">
        <x:v>46254.5</x:v>
      </x:c>
      <x:c r="U10" s="107" t="inlineStr">
        <x:is>
          <x:t xml:space="preserve">WH_CENTRAL</x:t>
        </x:is>
      </x:c>
      <x:c r="V10" s="107" t="inlineStr">
        <x:is>
          <x:t xml:space="preserve">US</x:t>
        </x:is>
      </x:c>
      <x:c r="W10" s="107" t="inlineStr">
        <x:is>
          <x:t xml:space="preserve">IL</x:t>
        </x:is>
      </x:c>
      <x:c r="X10" s="107" t="inlineStr">
        <x:is>
          <x:t xml:space="preserve">Chicago</x:t>
        </x:is>
      </x:c>
      <x:c r="Y10" s="107" t="inlineStr">
        <x:is>
          <x:t xml:space="preserve">STANDARD</x:t>
        </x:is>
      </x:c>
      <x:c r="Z10" s="107" t="inlineStr">
        <x:is>
          <x:t xml:space="preserve">FEDEX</x:t>
        </x:is>
      </x:c>
      <x:c r="AA10" s="107" t="inlineStr">
        <x:is>
          <x:t xml:space="preserve">LVFEDEX00002006</x:t>
        </x:is>
      </x:c>
      <x:c r="AB10" s="107" t="inlineStr">
        <x:is>
          <x:t xml:space="preserve">DELIVERED</x:t>
        </x:is>
      </x:c>
      <x:c r="AC10" s="247" t="n">
        <x:v>46261.5</x:v>
      </x:c>
      <x:c r="AD10" s="247" t="n">
        <x:v>46260.5</x:v>
      </x:c>
      <x:c r="AE10" s="107" t="inlineStr">
        <x:is>
          <x:t xml:space="preserve">NOT_REQUESTED</x:t>
        </x:is>
      </x:c>
      <x:c r="AF10" s="246" t="n">
        <x:v>0</x:v>
      </x:c>
      <x:c r="AG10" s="245" t="n"/>
      <x:c r="AH10" s="245" t="n"/>
      <x:c r="AI10" s="107" t="inlineStr">
        <x:is>
          <x:t xml:space="preserve">synthetic_test,liora_vale,healthy</x:t>
        </x:is>
      </x:c>
      <x:c r="AJ10" s="107" t="inlineStr">
        <x:is>
          <x:t xml:space="preserve">Synthetic healthy order.</x:t>
        </x:is>
      </x:c>
      <x:c r="AK10" s="107" t="b">
        <x:v>0</x:v>
      </x:c>
      <x:c r="AL10" s="248" t="n">
        <x:v>46265.79166666666</x:v>
      </x:c>
      <x:c r="AM10" s="249" t="n">
        <x:f>IF(OR(H10="",AL10=""),"",MAX(0,(AL10-H10)*24))</x:f>
        <x:v>288</x:v>
      </x:c>
      <x:c r="AN10" s="249" t="n">
        <x:f>IF(AC10="","",MAX(0,IF(AD10&lt;&gt;"",AD10-AC10,AL10-AC10)))</x:f>
        <x:v>0</x:v>
      </x:c>
      <x:c r="AO10" s="181" t="inlineStr">
        <x:is>
          <x:t xml:space="preserve">NONE</x:t>
        </x:is>
      </x:c>
      <x:c r="AP10" s="107" t="inlineStr">
        <x:is>
          <x:t xml:space="preserve">READY</x:t>
        </x:is>
      </x:c>
      <x:c r="AQ10" s="107" t="n">
        <x:v>0</x:v>
      </x:c>
      <x:c r="AR10" s="107" t="n"/>
      <x:c r="AS10" s="250" t="n">
        <x:v>46265.68225694444</x:v>
      </x:c>
      <x:c r="AT10" s="1" t="n"/>
      <x:c r="AU10" s="1" t="n"/>
      <x:c r="AV10" s="1" t="n"/>
      <x:c r="AW10" s="1" t="n"/>
      <x:c r="AX10" s="1" t="n"/>
      <x:c r="AY10" s="1" t="n"/>
      <x:c r="AZ10" s="1" t="n"/>
      <x:c r="BA10" s="242" t="n">
        <x:v>46265.5</x:v>
      </x:c>
      <x:c r="BB10" s="243" t="inlineStr">
        <x:is>
          <x:t xml:space="preserve"/>
        </x:is>
      </x:c>
      <x:c r="BC10" s="243" t="inlineStr">
        <x:is>
          <x:t xml:space="preserve">PROCESSED</x:t>
        </x:is>
      </x:c>
    </x:row>
    <x:row r="11">
      <x:c r="A11" s="107" t="inlineStr">
        <x:is>
          <x:t xml:space="preserve">gid://shopify/Order/2000000002007</x:t>
        </x:is>
      </x:c>
      <x:c r="B11" s="107" t="inlineStr">
        <x:is>
          <x:t xml:space="preserve">#2007</x:t>
        </x:is>
      </x:c>
      <x:c r="C11" s="244" t="n">
        <x:v>2007</x:v>
      </x:c>
      <x:c r="D11" s="245" t="n">
        <x:v>46252.70833333334</x:v>
      </x:c>
      <x:c r="E11" s="107" t="inlineStr">
        <x:is>
          <x:t xml:space="preserve">gid://shopify/Customer/3000000000007</x:t>
        </x:is>
      </x:c>
      <x:c r="F11" s="107" t="inlineStr">
        <x:is>
          <x:t xml:space="preserve">customer007@example.com</x:t>
        </x:is>
      </x:c>
      <x:c r="G11" s="107" t="inlineStr">
        <x:is>
          <x:t xml:space="preserve">PAID</x:t>
        </x:is>
      </x:c>
      <x:c r="H11" s="245" t="n">
        <x:v>46252.79166666666</x:v>
      </x:c>
      <x:c r="I11" s="107" t="inlineStr">
        <x:is>
          <x:t xml:space="preserve">USD</x:t>
        </x:is>
      </x:c>
      <x:c r="J11" s="246" t="n">
        <x:v>526</x:v>
      </x:c>
      <x:c r="K11" s="246" t="n">
        <x:v>0</x:v>
      </x:c>
      <x:c r="L11" s="246" t="n">
        <x:v>43.4</x:v>
      </x:c>
      <x:c r="M11" s="246" t="n">
        <x:v>0</x:v>
      </x:c>
      <x:c r="N11" s="246" t="n">
        <x:v>569.4</x:v>
      </x:c>
      <x:c r="O11" s="244" t="n">
        <x:v>2</x:v>
      </x:c>
      <x:c r="P11" s="107" t="inlineStr">
        <x:is>
          <x:t xml:space="preserve">LVA-043, LVA-012</x:t>
        </x:is>
      </x:c>
      <x:c r="Q11" s="107" t="inlineStr">
        <x:is>
          <x:t xml:space="preserve">Brown Knit Top and Laser-Cut Midi Skirt Set x1; Emerald One-Shoulder Satin Evening Dress x1</x:t>
        </x:is>
      </x:c>
      <x:c r="R11" s="107" t="inlineStr">
        <x:is>
          <x:t xml:space="preserve">RESERVED</x:t>
        </x:is>
      </x:c>
      <x:c r="S11" s="107" t="inlineStr">
        <x:is>
          <x:t xml:space="preserve">FULFILLED</x:t>
        </x:is>
      </x:c>
      <x:c r="T11" s="245" t="n">
        <x:v>46253.54166666666</x:v>
      </x:c>
      <x:c r="U11" s="107" t="inlineStr">
        <x:is>
          <x:t xml:space="preserve">WH_WEST</x:t>
        </x:is>
      </x:c>
      <x:c r="V11" s="107" t="inlineStr">
        <x:is>
          <x:t xml:space="preserve">US</x:t>
        </x:is>
      </x:c>
      <x:c r="W11" s="107" t="inlineStr">
        <x:is>
          <x:t xml:space="preserve">CA</x:t>
        </x:is>
      </x:c>
      <x:c r="X11" s="107" t="inlineStr">
        <x:is>
          <x:t xml:space="preserve">Los Angeles</x:t>
        </x:is>
      </x:c>
      <x:c r="Y11" s="107" t="inlineStr">
        <x:is>
          <x:t xml:space="preserve">EXPRESS</x:t>
        </x:is>
      </x:c>
      <x:c r="Z11" s="107" t="inlineStr">
        <x:is>
          <x:t xml:space="preserve">USPS</x:t>
        </x:is>
      </x:c>
      <x:c r="AA11" s="107" t="inlineStr">
        <x:is>
          <x:t xml:space="preserve">LVUSPS00002007</x:t>
        </x:is>
      </x:c>
      <x:c r="AB11" s="107" t="inlineStr">
        <x:is>
          <x:t xml:space="preserve">DELIVERED</x:t>
        </x:is>
      </x:c>
      <x:c r="AC11" s="247" t="n">
        <x:v>46258.54166666666</x:v>
      </x:c>
      <x:c r="AD11" s="247" t="n">
        <x:v>46258.54166666666</x:v>
      </x:c>
      <x:c r="AE11" s="107" t="inlineStr">
        <x:is>
          <x:t xml:space="preserve">NOT_REQUESTED</x:t>
        </x:is>
      </x:c>
      <x:c r="AF11" s="246" t="n">
        <x:v>0</x:v>
      </x:c>
      <x:c r="AG11" s="245" t="n"/>
      <x:c r="AH11" s="245" t="n"/>
      <x:c r="AI11" s="107" t="inlineStr">
        <x:is>
          <x:t xml:space="preserve">synthetic_test,liora_vale,healthy</x:t>
        </x:is>
      </x:c>
      <x:c r="AJ11" s="107" t="inlineStr">
        <x:is>
          <x:t xml:space="preserve">Synthetic healthy order.</x:t>
        </x:is>
      </x:c>
      <x:c r="AK11" s="107" t="b">
        <x:v>0</x:v>
      </x:c>
      <x:c r="AL11" s="248" t="n">
        <x:v>46265.79166666666</x:v>
      </x:c>
      <x:c r="AM11" s="249" t="n">
        <x:f>IF(OR(H11="",AL11=""),"",MAX(0,(AL11-H11)*24))</x:f>
        <x:v>312</x:v>
      </x:c>
      <x:c r="AN11" s="249" t="n">
        <x:f>IF(AC11="","",MAX(0,IF(AD11&lt;&gt;"",AD11-AC11,AL11-AC11)))</x:f>
        <x:v>0</x:v>
      </x:c>
      <x:c r="AO11" s="181" t="inlineStr">
        <x:is>
          <x:t xml:space="preserve">NONE</x:t>
        </x:is>
      </x:c>
      <x:c r="AP11" s="107" t="inlineStr">
        <x:is>
          <x:t xml:space="preserve">READY</x:t>
        </x:is>
      </x:c>
      <x:c r="AQ11" s="107" t="n">
        <x:v>0</x:v>
      </x:c>
      <x:c r="AR11" s="107" t="n"/>
      <x:c r="AS11" s="250" t="n">
        <x:v>46265.68225694444</x:v>
      </x:c>
      <x:c r="AT11" s="1" t="n"/>
      <x:c r="AU11" s="1" t="n"/>
      <x:c r="AV11" s="1" t="n"/>
      <x:c r="AW11" s="1" t="n"/>
      <x:c r="AX11" s="1" t="n"/>
      <x:c r="AY11" s="1" t="n"/>
      <x:c r="AZ11" s="1" t="n"/>
      <x:c r="BA11" s="242" t="n">
        <x:v>46265.5</x:v>
      </x:c>
      <x:c r="BB11" s="243" t="inlineStr">
        <x:is>
          <x:t xml:space="preserve"/>
        </x:is>
      </x:c>
      <x:c r="BC11" s="243" t="inlineStr">
        <x:is>
          <x:t xml:space="preserve">PROCESSED</x:t>
        </x:is>
      </x:c>
    </x:row>
    <x:row r="12">
      <x:c r="A12" s="107" t="inlineStr">
        <x:is>
          <x:t xml:space="preserve">gid://shopify/Order/2000000002008</x:t>
        </x:is>
      </x:c>
      <x:c r="B12" s="107" t="inlineStr">
        <x:is>
          <x:t xml:space="preserve">#2008</x:t>
        </x:is>
      </x:c>
      <x:c r="C12" s="244" t="n">
        <x:v>2008</x:v>
      </x:c>
      <x:c r="D12" s="245" t="n">
        <x:v>46251.66666666666</x:v>
      </x:c>
      <x:c r="E12" s="107" t="inlineStr">
        <x:is>
          <x:t xml:space="preserve">gid://shopify/Customer/3000000000008</x:t>
        </x:is>
      </x:c>
      <x:c r="F12" s="107" t="inlineStr">
        <x:is>
          <x:t xml:space="preserve">customer008@example.com</x:t>
        </x:is>
      </x:c>
      <x:c r="G12" s="107" t="inlineStr">
        <x:is>
          <x:t xml:space="preserve">PAID</x:t>
        </x:is>
      </x:c>
      <x:c r="H12" s="245" t="n">
        <x:v>46251.79166666666</x:v>
      </x:c>
      <x:c r="I12" s="107" t="inlineStr">
        <x:is>
          <x:t xml:space="preserve">USD</x:t>
        </x:is>
      </x:c>
      <x:c r="J12" s="246" t="n">
        <x:v>238</x:v>
      </x:c>
      <x:c r="K12" s="246" t="n">
        <x:v>9</x:v>
      </x:c>
      <x:c r="L12" s="246" t="n">
        <x:v>19.64</x:v>
      </x:c>
      <x:c r="M12" s="246" t="n">
        <x:v>0</x:v>
      </x:c>
      <x:c r="N12" s="246" t="n">
        <x:v>266.64</x:v>
      </x:c>
      <x:c r="O12" s="244" t="n">
        <x:v>1</x:v>
      </x:c>
      <x:c r="P12" s="107" t="inlineStr">
        <x:is>
          <x:t xml:space="preserve">LVA-006</x:t>
        </x:is>
      </x:c>
      <x:c r="Q12" s="107" t="inlineStr">
        <x:is>
          <x:t xml:space="preserve">Velvet Burgundy Wrap Jumpsuit x1</x:t>
        </x:is>
      </x:c>
      <x:c r="R12" s="107" t="inlineStr">
        <x:is>
          <x:t xml:space="preserve">RESERVED</x:t>
        </x:is>
      </x:c>
      <x:c r="S12" s="107" t="inlineStr">
        <x:is>
          <x:t xml:space="preserve">FULFILLED</x:t>
        </x:is>
      </x:c>
      <x:c r="T12" s="245" t="n">
        <x:v>46252.58333333334</x:v>
      </x:c>
      <x:c r="U12" s="107" t="inlineStr">
        <x:is>
          <x:t xml:space="preserve">WH_WEST</x:t>
        </x:is>
      </x:c>
      <x:c r="V12" s="107" t="inlineStr">
        <x:is>
          <x:t xml:space="preserve">US</x:t>
        </x:is>
      </x:c>
      <x:c r="W12" s="107" t="inlineStr">
        <x:is>
          <x:t xml:space="preserve">WA</x:t>
        </x:is>
      </x:c>
      <x:c r="X12" s="107" t="inlineStr">
        <x:is>
          <x:t xml:space="preserve">Seattle</x:t>
        </x:is>
      </x:c>
      <x:c r="Y12" s="107" t="inlineStr">
        <x:is>
          <x:t xml:space="preserve">NEXT_DAY</x:t>
        </x:is>
      </x:c>
      <x:c r="Z12" s="107" t="inlineStr">
        <x:is>
          <x:t xml:space="preserve">DHL</x:t>
        </x:is>
      </x:c>
      <x:c r="AA12" s="107" t="inlineStr">
        <x:is>
          <x:t xml:space="preserve">LVDHL00002008</x:t>
        </x:is>
      </x:c>
      <x:c r="AB12" s="107" t="inlineStr">
        <x:is>
          <x:t xml:space="preserve">DELIVERED</x:t>
        </x:is>
      </x:c>
      <x:c r="AC12" s="247" t="n">
        <x:v>46258.58333333334</x:v>
      </x:c>
      <x:c r="AD12" s="247" t="n">
        <x:v>46257.58333333334</x:v>
      </x:c>
      <x:c r="AE12" s="107" t="inlineStr">
        <x:is>
          <x:t xml:space="preserve">NOT_REQUESTED</x:t>
        </x:is>
      </x:c>
      <x:c r="AF12" s="246" t="n">
        <x:v>0</x:v>
      </x:c>
      <x:c r="AG12" s="245" t="n"/>
      <x:c r="AH12" s="245" t="n"/>
      <x:c r="AI12" s="107" t="inlineStr">
        <x:is>
          <x:t xml:space="preserve">synthetic_test,liora_vale,healthy</x:t>
        </x:is>
      </x:c>
      <x:c r="AJ12" s="107" t="inlineStr">
        <x:is>
          <x:t xml:space="preserve">Synthetic healthy order.</x:t>
        </x:is>
      </x:c>
      <x:c r="AK12" s="107" t="b">
        <x:v>0</x:v>
      </x:c>
      <x:c r="AL12" s="248" t="n">
        <x:v>46265.79166666666</x:v>
      </x:c>
      <x:c r="AM12" s="249" t="n">
        <x:f>IF(OR(H12="",AL12=""),"",MAX(0,(AL12-H12)*24))</x:f>
        <x:v>336</x:v>
      </x:c>
      <x:c r="AN12" s="249" t="n">
        <x:f>IF(AC12="","",MAX(0,IF(AD12&lt;&gt;"",AD12-AC12,AL12-AC12)))</x:f>
        <x:v>0</x:v>
      </x:c>
      <x:c r="AO12" s="181" t="inlineStr">
        <x:is>
          <x:t xml:space="preserve">NONE</x:t>
        </x:is>
      </x:c>
      <x:c r="AP12" s="107" t="inlineStr">
        <x:is>
          <x:t xml:space="preserve">READY</x:t>
        </x:is>
      </x:c>
      <x:c r="AQ12" s="107" t="n">
        <x:v>0</x:v>
      </x:c>
      <x:c r="AR12" s="107" t="n"/>
      <x:c r="AS12" s="250" t="n">
        <x:v>46265.68225694444</x:v>
      </x:c>
      <x:c r="AT12" s="1" t="n"/>
      <x:c r="AU12" s="1" t="n"/>
      <x:c r="AV12" s="1" t="n"/>
      <x:c r="AW12" s="1" t="n"/>
      <x:c r="AX12" s="1" t="n"/>
      <x:c r="AY12" s="1" t="n"/>
      <x:c r="AZ12" s="1" t="n"/>
      <x:c r="BA12" s="242" t="n">
        <x:v>46265.5</x:v>
      </x:c>
      <x:c r="BB12" s="243" t="inlineStr">
        <x:is>
          <x:t xml:space="preserve"/>
        </x:is>
      </x:c>
      <x:c r="BC12" s="243" t="inlineStr">
        <x:is>
          <x:t xml:space="preserve">PROCESSED</x:t>
        </x:is>
      </x:c>
    </x:row>
    <x:row r="13">
      <x:c r="A13" s="107" t="inlineStr">
        <x:is>
          <x:t xml:space="preserve">gid://shopify/Order/2000000002009</x:t>
        </x:is>
      </x:c>
      <x:c r="B13" s="107" t="inlineStr">
        <x:is>
          <x:t xml:space="preserve">#2009</x:t>
        </x:is>
      </x:c>
      <x:c r="C13" s="244" t="n">
        <x:v>2009</x:v>
      </x:c>
      <x:c r="D13" s="245" t="n">
        <x:v>46250.625</x:v>
      </x:c>
      <x:c r="E13" s="107" t="inlineStr">
        <x:is>
          <x:t xml:space="preserve">gid://shopify/Customer/3000000000009</x:t>
        </x:is>
      </x:c>
      <x:c r="F13" s="107" t="inlineStr">
        <x:is>
          <x:t xml:space="preserve">customer009@example.com</x:t>
        </x:is>
      </x:c>
      <x:c r="G13" s="107" t="inlineStr">
        <x:is>
          <x:t xml:space="preserve">PAID</x:t>
        </x:is>
      </x:c>
      <x:c r="H13" s="245" t="n">
        <x:v>46250.79166666666</x:v>
      </x:c>
      <x:c r="I13" s="107" t="inlineStr">
        <x:is>
          <x:t xml:space="preserve">USD</x:t>
        </x:is>
      </x:c>
      <x:c r="J13" s="246" t="n">
        <x:v>188</x:v>
      </x:c>
      <x:c r="K13" s="246" t="n">
        <x:v>12</x:v>
      </x:c>
      <x:c r="L13" s="246" t="n">
        <x:v>15.51</x:v>
      </x:c>
      <x:c r="M13" s="246" t="n">
        <x:v>0</x:v>
      </x:c>
      <x:c r="N13" s="246" t="n">
        <x:v>215.51</x:v>
      </x:c>
      <x:c r="O13" s="244" t="n">
        <x:v>1</x:v>
      </x:c>
      <x:c r="P13" s="107" t="inlineStr">
        <x:is>
          <x:t xml:space="preserve">LVA-013</x:t>
        </x:is>
      </x:c>
      <x:c r="Q13" s="107" t="inlineStr">
        <x:is>
          <x:t xml:space="preserve">Denim Shirt Dress with Tie Belt x1</x:t>
        </x:is>
      </x:c>
      <x:c r="R13" s="107" t="inlineStr">
        <x:is>
          <x:t xml:space="preserve">RESERVED</x:t>
        </x:is>
      </x:c>
      <x:c r="S13" s="107" t="inlineStr">
        <x:is>
          <x:t xml:space="preserve">FULFILLED</x:t>
        </x:is>
      </x:c>
      <x:c r="T13" s="245" t="n">
        <x:v>46251.625</x:v>
      </x:c>
      <x:c r="U13" s="107" t="inlineStr">
        <x:is>
          <x:t xml:space="preserve">WH_EAST</x:t>
        </x:is>
      </x:c>
      <x:c r="V13" s="107" t="inlineStr">
        <x:is>
          <x:t xml:space="preserve">US</x:t>
        </x:is>
      </x:c>
      <x:c r="W13" s="107" t="inlineStr">
        <x:is>
          <x:t xml:space="preserve">NY</x:t>
        </x:is>
      </x:c>
      <x:c r="X13" s="107" t="inlineStr">
        <x:is>
          <x:t xml:space="preserve">New York</x:t>
        </x:is>
      </x:c>
      <x:c r="Y13" s="107" t="inlineStr">
        <x:is>
          <x:t xml:space="preserve">STANDARD</x:t>
        </x:is>
      </x:c>
      <x:c r="Z13" s="107" t="inlineStr">
        <x:is>
          <x:t xml:space="preserve">UPS</x:t>
        </x:is>
      </x:c>
      <x:c r="AA13" s="107" t="inlineStr">
        <x:is>
          <x:t xml:space="preserve">LVUPS00002009</x:t>
        </x:is>
      </x:c>
      <x:c r="AB13" s="107" t="inlineStr">
        <x:is>
          <x:t xml:space="preserve">DELIVERED</x:t>
        </x:is>
      </x:c>
      <x:c r="AC13" s="247" t="n">
        <x:v>46258.625</x:v>
      </x:c>
      <x:c r="AD13" s="247" t="n">
        <x:v>46258.625</x:v>
      </x:c>
      <x:c r="AE13" s="107" t="inlineStr">
        <x:is>
          <x:t xml:space="preserve">NOT_REQUESTED</x:t>
        </x:is>
      </x:c>
      <x:c r="AF13" s="246" t="n">
        <x:v>0</x:v>
      </x:c>
      <x:c r="AG13" s="245" t="n"/>
      <x:c r="AH13" s="245" t="n"/>
      <x:c r="AI13" s="107" t="inlineStr">
        <x:is>
          <x:t xml:space="preserve">synthetic_test,liora_vale,healthy</x:t>
        </x:is>
      </x:c>
      <x:c r="AJ13" s="107" t="inlineStr">
        <x:is>
          <x:t xml:space="preserve">Synthetic healthy order.</x:t>
        </x:is>
      </x:c>
      <x:c r="AK13" s="107" t="b">
        <x:v>0</x:v>
      </x:c>
      <x:c r="AL13" s="248" t="n">
        <x:v>46265.79166666666</x:v>
      </x:c>
      <x:c r="AM13" s="249" t="n">
        <x:f>IF(OR(H13="",AL13=""),"",MAX(0,(AL13-H13)*24))</x:f>
        <x:v>360</x:v>
      </x:c>
      <x:c r="AN13" s="249" t="n">
        <x:f>IF(AC13="","",MAX(0,IF(AD13&lt;&gt;"",AD13-AC13,AL13-AC13)))</x:f>
        <x:v>0</x:v>
      </x:c>
      <x:c r="AO13" s="181" t="inlineStr">
        <x:is>
          <x:t xml:space="preserve">NONE</x:t>
        </x:is>
      </x:c>
      <x:c r="AP13" s="107" t="inlineStr">
        <x:is>
          <x:t xml:space="preserve">READY</x:t>
        </x:is>
      </x:c>
      <x:c r="AQ13" s="107" t="n">
        <x:v>0</x:v>
      </x:c>
      <x:c r="AR13" s="107" t="n"/>
      <x:c r="AS13" s="250" t="n">
        <x:v>46265.68225694444</x:v>
      </x:c>
      <x:c r="AT13" s="1" t="n"/>
      <x:c r="AU13" s="1" t="n"/>
      <x:c r="AV13" s="1" t="n"/>
      <x:c r="AW13" s="1" t="n"/>
      <x:c r="AX13" s="1" t="n"/>
      <x:c r="AY13" s="1" t="n"/>
      <x:c r="AZ13" s="1" t="n"/>
      <x:c r="BA13" s="242" t="n">
        <x:v>46265.5</x:v>
      </x:c>
      <x:c r="BB13" s="243" t="inlineStr">
        <x:is>
          <x:t xml:space="preserve"/>
        </x:is>
      </x:c>
      <x:c r="BC13" s="243" t="inlineStr">
        <x:is>
          <x:t xml:space="preserve">PROCESSED</x:t>
        </x:is>
      </x:c>
    </x:row>
    <x:row r="14">
      <x:c r="A14" s="107" t="inlineStr">
        <x:is>
          <x:t xml:space="preserve">gid://shopify/Order/2000000002010</x:t>
        </x:is>
      </x:c>
      <x:c r="B14" s="107" t="inlineStr">
        <x:is>
          <x:t xml:space="preserve">#2010</x:t>
        </x:is>
      </x:c>
      <x:c r="C14" s="244" t="n">
        <x:v>2010</x:v>
      </x:c>
      <x:c r="D14" s="245" t="n">
        <x:v>46249.58333333334</x:v>
      </x:c>
      <x:c r="E14" s="107" t="inlineStr">
        <x:is>
          <x:t xml:space="preserve">gid://shopify/Customer/3000000000010</x:t>
        </x:is>
      </x:c>
      <x:c r="F14" s="107" t="inlineStr">
        <x:is>
          <x:t xml:space="preserve">customer010@example.com</x:t>
        </x:is>
      </x:c>
      <x:c r="G14" s="107" t="inlineStr">
        <x:is>
          <x:t xml:space="preserve">PAID</x:t>
        </x:is>
      </x:c>
      <x:c r="H14" s="245" t="n">
        <x:v>46249.79166666666</x:v>
      </x:c>
      <x:c r="I14" s="107" t="inlineStr">
        <x:is>
          <x:t xml:space="preserve">USD</x:t>
        </x:is>
      </x:c>
      <x:c r="J14" s="246" t="n">
        <x:v>466</x:v>
      </x:c>
      <x:c r="K14" s="246" t="n">
        <x:v>0</x:v>
      </x:c>
      <x:c r="L14" s="246" t="n">
        <x:v>34.6</x:v>
      </x:c>
      <x:c r="M14" s="246" t="n">
        <x:v>46.6</x:v>
      </x:c>
      <x:c r="N14" s="246" t="n">
        <x:v>454</x:v>
      </x:c>
      <x:c r="O14" s="244" t="n">
        <x:v>2</x:v>
      </x:c>
      <x:c r="P14" s="107" t="inlineStr">
        <x:is>
          <x:t xml:space="preserve">LVA-020, LVA-033</x:t>
        </x:is>
      </x:c>
      <x:c r="Q14" s="107" t="inlineStr">
        <x:is>
          <x:t xml:space="preserve">Rust Midi Dress with Pleated Skirt x1; Pleated V-Neck Midi Wrap Dress x1</x:t>
        </x:is>
      </x:c>
      <x:c r="R14" s="107" t="inlineStr">
        <x:is>
          <x:t xml:space="preserve">RESERVED</x:t>
        </x:is>
      </x:c>
      <x:c r="S14" s="107" t="inlineStr">
        <x:is>
          <x:t xml:space="preserve">FULFILLED</x:t>
        </x:is>
      </x:c>
      <x:c r="T14" s="245" t="n">
        <x:v>46250.66666666666</x:v>
      </x:c>
      <x:c r="U14" s="107" t="inlineStr">
        <x:is>
          <x:t xml:space="preserve">WH_EAST</x:t>
        </x:is>
      </x:c>
      <x:c r="V14" s="107" t="inlineStr">
        <x:is>
          <x:t xml:space="preserve">US</x:t>
        </x:is>
      </x:c>
      <x:c r="W14" s="107" t="inlineStr">
        <x:is>
          <x:t xml:space="preserve">MA</x:t>
        </x:is>
      </x:c>
      <x:c r="X14" s="107" t="inlineStr">
        <x:is>
          <x:t xml:space="preserve">Boston</x:t>
        </x:is>
      </x:c>
      <x:c r="Y14" s="107" t="inlineStr">
        <x:is>
          <x:t xml:space="preserve">STANDARD</x:t>
        </x:is>
      </x:c>
      <x:c r="Z14" s="107" t="inlineStr">
        <x:is>
          <x:t xml:space="preserve">FEDEX</x:t>
        </x:is>
      </x:c>
      <x:c r="AA14" s="107" t="inlineStr">
        <x:is>
          <x:t xml:space="preserve">LVFEDEX00002010</x:t>
        </x:is>
      </x:c>
      <x:c r="AB14" s="107" t="inlineStr">
        <x:is>
          <x:t xml:space="preserve">DELIVERED</x:t>
        </x:is>
      </x:c>
      <x:c r="AC14" s="247" t="n">
        <x:v>46255.66666666666</x:v>
      </x:c>
      <x:c r="AD14" s="247" t="n">
        <x:v>46254.66666666666</x:v>
      </x:c>
      <x:c r="AE14" s="107" t="inlineStr">
        <x:is>
          <x:t xml:space="preserve">NOT_REQUESTED</x:t>
        </x:is>
      </x:c>
      <x:c r="AF14" s="246" t="n">
        <x:v>0</x:v>
      </x:c>
      <x:c r="AG14" s="245" t="n"/>
      <x:c r="AH14" s="245" t="n"/>
      <x:c r="AI14" s="107" t="inlineStr">
        <x:is>
          <x:t xml:space="preserve">synthetic_test,liora_vale,healthy</x:t>
        </x:is>
      </x:c>
      <x:c r="AJ14" s="107" t="inlineStr">
        <x:is>
          <x:t xml:space="preserve">Synthetic healthy order.</x:t>
        </x:is>
      </x:c>
      <x:c r="AK14" s="107" t="b">
        <x:v>0</x:v>
      </x:c>
      <x:c r="AL14" s="248" t="n">
        <x:v>46265.79166666666</x:v>
      </x:c>
      <x:c r="AM14" s="249" t="n">
        <x:f>IF(OR(H14="",AL14=""),"",MAX(0,(AL14-H14)*24))</x:f>
        <x:v>384</x:v>
      </x:c>
      <x:c r="AN14" s="249" t="n">
        <x:f>IF(AC14="","",MAX(0,IF(AD14&lt;&gt;"",AD14-AC14,AL14-AC14)))</x:f>
        <x:v>0</x:v>
      </x:c>
      <x:c r="AO14" s="181" t="inlineStr">
        <x:is>
          <x:t xml:space="preserve">NONE</x:t>
        </x:is>
      </x:c>
      <x:c r="AP14" s="107" t="inlineStr">
        <x:is>
          <x:t xml:space="preserve">READY</x:t>
        </x:is>
      </x:c>
      <x:c r="AQ14" s="107" t="n">
        <x:v>0</x:v>
      </x:c>
      <x:c r="AR14" s="107" t="n"/>
      <x:c r="AS14" s="250" t="n">
        <x:v>46265.68225694444</x:v>
      </x:c>
      <x:c r="AT14" s="1" t="n"/>
      <x:c r="AU14" s="1" t="n"/>
      <x:c r="AV14" s="1" t="n"/>
      <x:c r="AW14" s="1" t="n"/>
      <x:c r="AX14" s="1" t="n"/>
      <x:c r="AY14" s="1" t="n"/>
      <x:c r="AZ14" s="1" t="n"/>
      <x:c r="BA14" s="242" t="n">
        <x:v>46265.5</x:v>
      </x:c>
      <x:c r="BB14" s="243" t="inlineStr">
        <x:is>
          <x:t xml:space="preserve"/>
        </x:is>
      </x:c>
      <x:c r="BC14" s="243" t="inlineStr">
        <x:is>
          <x:t xml:space="preserve">PROCESSED</x:t>
        </x:is>
      </x:c>
    </x:row>
    <x:row r="15">
      <x:c r="A15" s="107" t="inlineStr">
        <x:is>
          <x:t xml:space="preserve">gid://shopify/Order/2000000002011</x:t>
        </x:is>
      </x:c>
      <x:c r="B15" s="107" t="inlineStr">
        <x:is>
          <x:t xml:space="preserve">#2011</x:t>
        </x:is>
      </x:c>
      <x:c r="C15" s="244" t="n">
        <x:v>2011</x:v>
      </x:c>
      <x:c r="D15" s="245" t="n">
        <x:v>46248.75</x:v>
      </x:c>
      <x:c r="E15" s="107" t="inlineStr">
        <x:is>
          <x:t xml:space="preserve">gid://shopify/Customer/3000000000011</x:t>
        </x:is>
      </x:c>
      <x:c r="F15" s="107" t="inlineStr">
        <x:is>
          <x:t xml:space="preserve">customer011@example.com</x:t>
        </x:is>
      </x:c>
      <x:c r="G15" s="107" t="inlineStr">
        <x:is>
          <x:t xml:space="preserve">PAID</x:t>
        </x:is>
      </x:c>
      <x:c r="H15" s="245" t="n">
        <x:v>46248.79166666666</x:v>
      </x:c>
      <x:c r="I15" s="107" t="inlineStr">
        <x:is>
          <x:t xml:space="preserve">USD</x:t>
        </x:is>
      </x:c>
      <x:c r="J15" s="246" t="n">
        <x:v>714</x:v>
      </x:c>
      <x:c r="K15" s="246" t="n">
        <x:v>0</x:v>
      </x:c>
      <x:c r="L15" s="246" t="n">
        <x:v>58.91</x:v>
      </x:c>
      <x:c r="M15" s="246" t="n">
        <x:v>0</x:v>
      </x:c>
      <x:c r="N15" s="246" t="n">
        <x:v>772.91</x:v>
      </x:c>
      <x:c r="O15" s="244" t="n">
        <x:v>3</x:v>
      </x:c>
      <x:c r="P15" s="107" t="inlineStr">
        <x:is>
          <x:t xml:space="preserve">LVA-027, LVA-040, LVA-009</x:t>
        </x:is>
      </x:c>
      <x:c r="Q15" s="107" t="inlineStr">
        <x:is>
          <x:t xml:space="preserve">Teal Tie-Dye Wrap Top and Wide-Leg Pants Set x1; Ribbed Taupe Knit Top with Distressed Denim Maxi Skirt Set x1; Patchwork Patchwork Maxi Dress with Floral Print x1</x:t>
        </x:is>
      </x:c>
      <x:c r="R15" s="107" t="inlineStr">
        <x:is>
          <x:t xml:space="preserve">RESERVED</x:t>
        </x:is>
      </x:c>
      <x:c r="S15" s="107" t="inlineStr">
        <x:is>
          <x:t xml:space="preserve">FULFILLED</x:t>
        </x:is>
      </x:c>
      <x:c r="T15" s="245" t="n">
        <x:v>46249.70833333334</x:v>
      </x:c>
      <x:c r="U15" s="107" t="inlineStr">
        <x:is>
          <x:t xml:space="preserve">WH_CENTRAL</x:t>
        </x:is>
      </x:c>
      <x:c r="V15" s="107" t="inlineStr">
        <x:is>
          <x:t xml:space="preserve">US</x:t>
        </x:is>
      </x:c>
      <x:c r="W15" s="107" t="inlineStr">
        <x:is>
          <x:t xml:space="preserve">TX</x:t>
        </x:is>
      </x:c>
      <x:c r="X15" s="107" t="inlineStr">
        <x:is>
          <x:t xml:space="preserve">Austin</x:t>
        </x:is>
      </x:c>
      <x:c r="Y15" s="107" t="inlineStr">
        <x:is>
          <x:t xml:space="preserve">EXPRESS</x:t>
        </x:is>
      </x:c>
      <x:c r="Z15" s="107" t="inlineStr">
        <x:is>
          <x:t xml:space="preserve">USPS</x:t>
        </x:is>
      </x:c>
      <x:c r="AA15" s="107" t="inlineStr">
        <x:is>
          <x:t xml:space="preserve">LVUSPS00002011</x:t>
        </x:is>
      </x:c>
      <x:c r="AB15" s="107" t="inlineStr">
        <x:is>
          <x:t xml:space="preserve">DELIVERED</x:t>
        </x:is>
      </x:c>
      <x:c r="AC15" s="247" t="n">
        <x:v>46255.70833333334</x:v>
      </x:c>
      <x:c r="AD15" s="247" t="n">
        <x:v>46255.70833333334</x:v>
      </x:c>
      <x:c r="AE15" s="107" t="inlineStr">
        <x:is>
          <x:t xml:space="preserve">NOT_REQUESTED</x:t>
        </x:is>
      </x:c>
      <x:c r="AF15" s="246" t="n">
        <x:v>0</x:v>
      </x:c>
      <x:c r="AG15" s="245" t="n"/>
      <x:c r="AH15" s="245" t="n"/>
      <x:c r="AI15" s="107" t="inlineStr">
        <x:is>
          <x:t xml:space="preserve">synthetic_test,liora_vale,healthy</x:t>
        </x:is>
      </x:c>
      <x:c r="AJ15" s="107" t="inlineStr">
        <x:is>
          <x:t xml:space="preserve">Synthetic healthy order.</x:t>
        </x:is>
      </x:c>
      <x:c r="AK15" s="107" t="b">
        <x:v>0</x:v>
      </x:c>
      <x:c r="AL15" s="248" t="n">
        <x:v>46265.79166666666</x:v>
      </x:c>
      <x:c r="AM15" s="249" t="n">
        <x:f>IF(OR(H15="",AL15=""),"",MAX(0,(AL15-H15)*24))</x:f>
        <x:v>408</x:v>
      </x:c>
      <x:c r="AN15" s="249" t="n">
        <x:f>IF(AC15="","",MAX(0,IF(AD15&lt;&gt;"",AD15-AC15,AL15-AC15)))</x:f>
        <x:v>0</x:v>
      </x:c>
      <x:c r="AO15" s="181" t="inlineStr">
        <x:is>
          <x:t xml:space="preserve">NONE</x:t>
        </x:is>
      </x:c>
      <x:c r="AP15" s="107" t="inlineStr">
        <x:is>
          <x:t xml:space="preserve">READY</x:t>
        </x:is>
      </x:c>
      <x:c r="AQ15" s="107" t="n">
        <x:v>0</x:v>
      </x:c>
      <x:c r="AR15" s="107" t="n"/>
      <x:c r="AS15" s="250" t="n">
        <x:v>46265.68225694444</x:v>
      </x:c>
      <x:c r="AT15" s="1" t="n"/>
      <x:c r="AU15" s="1" t="n"/>
      <x:c r="AV15" s="1" t="n"/>
      <x:c r="AW15" s="1" t="n"/>
      <x:c r="AX15" s="1" t="n"/>
      <x:c r="AY15" s="1" t="n"/>
      <x:c r="AZ15" s="1" t="n"/>
      <x:c r="BA15" s="242" t="n">
        <x:v>46265.5</x:v>
      </x:c>
      <x:c r="BB15" s="243" t="inlineStr">
        <x:is>
          <x:t xml:space="preserve"/>
        </x:is>
      </x:c>
      <x:c r="BC15" s="243" t="inlineStr">
        <x:is>
          <x:t xml:space="preserve">PROCESSED</x:t>
        </x:is>
      </x:c>
    </x:row>
    <x:row r="16">
      <x:c r="A16" s="107" t="inlineStr">
        <x:is>
          <x:t xml:space="preserve">gid://shopify/Order/2000000002012</x:t>
        </x:is>
      </x:c>
      <x:c r="B16" s="107" t="inlineStr">
        <x:is>
          <x:t xml:space="preserve">#2012</x:t>
        </x:is>
      </x:c>
      <x:c r="C16" s="244" t="n">
        <x:v>2012</x:v>
      </x:c>
      <x:c r="D16" s="245" t="n">
        <x:v>46247.70833333334</x:v>
      </x:c>
      <x:c r="E16" s="107" t="inlineStr">
        <x:is>
          <x:t xml:space="preserve">gid://shopify/Customer/3000000000012</x:t>
        </x:is>
      </x:c>
      <x:c r="F16" s="107" t="inlineStr">
        <x:is>
          <x:t xml:space="preserve">customer012@example.com</x:t>
        </x:is>
      </x:c>
      <x:c r="G16" s="107" t="inlineStr">
        <x:is>
          <x:t xml:space="preserve">PAID</x:t>
        </x:is>
      </x:c>
      <x:c r="H16" s="245" t="n">
        <x:v>46247.79166666666</x:v>
      </x:c>
      <x:c r="I16" s="107" t="inlineStr">
        <x:is>
          <x:t xml:space="preserve">USD</x:t>
        </x:is>
      </x:c>
      <x:c r="J16" s="246" t="n">
        <x:v>696</x:v>
      </x:c>
      <x:c r="K16" s="246" t="n">
        <x:v>0</x:v>
      </x:c>
      <x:c r="L16" s="246" t="n">
        <x:v>57.42</x:v>
      </x:c>
      <x:c r="M16" s="246" t="n">
        <x:v>0</x:v>
      </x:c>
      <x:c r="N16" s="246" t="n">
        <x:v>753.42</x:v>
      </x:c>
      <x:c r="O16" s="244" t="n">
        <x:v>1</x:v>
      </x:c>
      <x:c r="P16" s="107" t="inlineStr">
        <x:is>
          <x:t xml:space="preserve">LVA-034</x:t>
        </x:is>
      </x:c>
      <x:c r="Q16" s="107" t="inlineStr">
        <x:is>
          <x:t xml:space="preserve">Damask Print Halter Evening Gown x2</x:t>
        </x:is>
      </x:c>
      <x:c r="R16" s="107" t="inlineStr">
        <x:is>
          <x:t xml:space="preserve">RESERVED</x:t>
        </x:is>
      </x:c>
      <x:c r="S16" s="107" t="inlineStr">
        <x:is>
          <x:t xml:space="preserve">FULFILLED</x:t>
        </x:is>
      </x:c>
      <x:c r="T16" s="245" t="n">
        <x:v>46248.75</x:v>
      </x:c>
      <x:c r="U16" s="107" t="inlineStr">
        <x:is>
          <x:t xml:space="preserve">WH_CENTRAL</x:t>
        </x:is>
      </x:c>
      <x:c r="V16" s="107" t="inlineStr">
        <x:is>
          <x:t xml:space="preserve">US</x:t>
        </x:is>
      </x:c>
      <x:c r="W16" s="107" t="inlineStr">
        <x:is>
          <x:t xml:space="preserve">IL</x:t>
        </x:is>
      </x:c>
      <x:c r="X16" s="107" t="inlineStr">
        <x:is>
          <x:t xml:space="preserve">Chicago</x:t>
        </x:is>
      </x:c>
      <x:c r="Y16" s="107" t="inlineStr">
        <x:is>
          <x:t xml:space="preserve">NEXT_DAY</x:t>
        </x:is>
      </x:c>
      <x:c r="Z16" s="107" t="inlineStr">
        <x:is>
          <x:t xml:space="preserve">DHL</x:t>
        </x:is>
      </x:c>
      <x:c r="AA16" s="107" t="inlineStr">
        <x:is>
          <x:t xml:space="preserve">LVDHL00002012</x:t>
        </x:is>
      </x:c>
      <x:c r="AB16" s="107" t="inlineStr">
        <x:is>
          <x:t xml:space="preserve">DELIVERED</x:t>
        </x:is>
      </x:c>
      <x:c r="AC16" s="247" t="n">
        <x:v>46255.75</x:v>
      </x:c>
      <x:c r="AD16" s="247" t="n">
        <x:v>46254.75</x:v>
      </x:c>
      <x:c r="AE16" s="107" t="inlineStr">
        <x:is>
          <x:t xml:space="preserve">NOT_REQUESTED</x:t>
        </x:is>
      </x:c>
      <x:c r="AF16" s="246" t="n">
        <x:v>0</x:v>
      </x:c>
      <x:c r="AG16" s="245" t="n"/>
      <x:c r="AH16" s="245" t="n"/>
      <x:c r="AI16" s="107" t="inlineStr">
        <x:is>
          <x:t xml:space="preserve">synthetic_test,liora_vale,healthy</x:t>
        </x:is>
      </x:c>
      <x:c r="AJ16" s="107" t="inlineStr">
        <x:is>
          <x:t xml:space="preserve">Synthetic healthy order.</x:t>
        </x:is>
      </x:c>
      <x:c r="AK16" s="107" t="b">
        <x:v>0</x:v>
      </x:c>
      <x:c r="AL16" s="248" t="n">
        <x:v>46265.79166666666</x:v>
      </x:c>
      <x:c r="AM16" s="249" t="n">
        <x:f>IF(OR(H16="",AL16=""),"",MAX(0,(AL16-H16)*24))</x:f>
        <x:v>432</x:v>
      </x:c>
      <x:c r="AN16" s="249" t="n">
        <x:f>IF(AC16="","",MAX(0,IF(AD16&lt;&gt;"",AD16-AC16,AL16-AC16)))</x:f>
        <x:v>0</x:v>
      </x:c>
      <x:c r="AO16" s="181" t="inlineStr">
        <x:is>
          <x:t xml:space="preserve">NONE</x:t>
        </x:is>
      </x:c>
      <x:c r="AP16" s="107" t="inlineStr">
        <x:is>
          <x:t xml:space="preserve">READY</x:t>
        </x:is>
      </x:c>
      <x:c r="AQ16" s="107" t="n">
        <x:v>0</x:v>
      </x:c>
      <x:c r="AR16" s="107" t="n"/>
      <x:c r="AS16" s="250" t="n">
        <x:v>46265.68225694444</x:v>
      </x:c>
      <x:c r="AT16" s="1" t="n"/>
      <x:c r="AU16" s="1" t="n"/>
      <x:c r="AV16" s="1" t="n"/>
      <x:c r="AW16" s="1" t="n"/>
      <x:c r="AX16" s="1" t="n"/>
      <x:c r="AY16" s="1" t="n"/>
      <x:c r="AZ16" s="1" t="n"/>
      <x:c r="BA16" s="242" t="n">
        <x:v>46265.5</x:v>
      </x:c>
      <x:c r="BB16" s="243" t="inlineStr">
        <x:is>
          <x:t xml:space="preserve"/>
        </x:is>
      </x:c>
      <x:c r="BC16" s="243" t="inlineStr">
        <x:is>
          <x:t xml:space="preserve">PROCESSED</x:t>
        </x:is>
      </x:c>
    </x:row>
    <x:row r="17">
      <x:c r="A17" s="107" t="inlineStr">
        <x:is>
          <x:t xml:space="preserve">gid://shopify/Order/2000000002013</x:t>
        </x:is>
      </x:c>
      <x:c r="B17" s="107" t="inlineStr">
        <x:is>
          <x:t xml:space="preserve">#2013</x:t>
        </x:is>
      </x:c>
      <x:c r="C17" s="244" t="n">
        <x:v>2013</x:v>
      </x:c>
      <x:c r="D17" s="245" t="n">
        <x:v>46246.66666666666</x:v>
      </x:c>
      <x:c r="E17" s="107" t="inlineStr">
        <x:is>
          <x:t xml:space="preserve">gid://shopify/Customer/3000000000013</x:t>
        </x:is>
      </x:c>
      <x:c r="F17" s="107" t="inlineStr">
        <x:is>
          <x:t xml:space="preserve">customer013@example.com</x:t>
        </x:is>
      </x:c>
      <x:c r="G17" s="107" t="inlineStr">
        <x:is>
          <x:t xml:space="preserve">PAID</x:t>
        </x:is>
      </x:c>
      <x:c r="H17" s="245" t="n">
        <x:v>46246.79166666666</x:v>
      </x:c>
      <x:c r="I17" s="107" t="inlineStr">
        <x:is>
          <x:t xml:space="preserve">USD</x:t>
        </x:is>
      </x:c>
      <x:c r="J17" s="246" t="n">
        <x:v>616</x:v>
      </x:c>
      <x:c r="K17" s="246" t="n">
        <x:v>0</x:v>
      </x:c>
      <x:c r="L17" s="246" t="n">
        <x:v>50.82</x:v>
      </x:c>
      <x:c r="M17" s="246" t="n">
        <x:v>0</x:v>
      </x:c>
      <x:c r="N17" s="246" t="n">
        <x:v>666.8200000000001</x:v>
      </x:c>
      <x:c r="O17" s="244" t="n">
        <x:v>2</x:v>
      </x:c>
      <x:c r="P17" s="107" t="inlineStr">
        <x:is>
          <x:t xml:space="preserve">LVA-041, LVA-010</x:t>
        </x:is>
      </x:c>
      <x:c r="Q17" s="107" t="inlineStr">
        <x:is>
          <x:t xml:space="preserve">Beige Plaid Blazer and Trousers Set x1; Brown Longline Vest Over Floral Midi Dress x1</x:t>
        </x:is>
      </x:c>
      <x:c r="R17" s="107" t="inlineStr">
        <x:is>
          <x:t xml:space="preserve">RESERVED</x:t>
        </x:is>
      </x:c>
      <x:c r="S17" s="107" t="inlineStr">
        <x:is>
          <x:t xml:space="preserve">FULFILLED</x:t>
        </x:is>
      </x:c>
      <x:c r="T17" s="245" t="n">
        <x:v>46247.79166666666</x:v>
      </x:c>
      <x:c r="U17" s="107" t="inlineStr">
        <x:is>
          <x:t xml:space="preserve">WH_WEST</x:t>
        </x:is>
      </x:c>
      <x:c r="V17" s="107" t="inlineStr">
        <x:is>
          <x:t xml:space="preserve">US</x:t>
        </x:is>
      </x:c>
      <x:c r="W17" s="107" t="inlineStr">
        <x:is>
          <x:t xml:space="preserve">CA</x:t>
        </x:is>
      </x:c>
      <x:c r="X17" s="107" t="inlineStr">
        <x:is>
          <x:t xml:space="preserve">Los Angeles</x:t>
        </x:is>
      </x:c>
      <x:c r="Y17" s="107" t="inlineStr">
        <x:is>
          <x:t xml:space="preserve">STANDARD</x:t>
        </x:is>
      </x:c>
      <x:c r="Z17" s="107" t="inlineStr">
        <x:is>
          <x:t xml:space="preserve">UPS</x:t>
        </x:is>
      </x:c>
      <x:c r="AA17" s="107" t="inlineStr">
        <x:is>
          <x:t xml:space="preserve">LVUPS00002013</x:t>
        </x:is>
      </x:c>
      <x:c r="AB17" s="107" t="inlineStr">
        <x:is>
          <x:t xml:space="preserve">DELIVERED</x:t>
        </x:is>
      </x:c>
      <x:c r="AC17" s="247" t="n">
        <x:v>46252.79166666666</x:v>
      </x:c>
      <x:c r="AD17" s="247" t="n">
        <x:v>46252.79166666666</x:v>
      </x:c>
      <x:c r="AE17" s="107" t="inlineStr">
        <x:is>
          <x:t xml:space="preserve">NOT_REQUESTED</x:t>
        </x:is>
      </x:c>
      <x:c r="AF17" s="246" t="n">
        <x:v>0</x:v>
      </x:c>
      <x:c r="AG17" s="245" t="n"/>
      <x:c r="AH17" s="245" t="n"/>
      <x:c r="AI17" s="107" t="inlineStr">
        <x:is>
          <x:t xml:space="preserve">synthetic_test,liora_vale,healthy</x:t>
        </x:is>
      </x:c>
      <x:c r="AJ17" s="107" t="inlineStr">
        <x:is>
          <x:t xml:space="preserve">Synthetic healthy order.</x:t>
        </x:is>
      </x:c>
      <x:c r="AK17" s="107" t="b">
        <x:v>0</x:v>
      </x:c>
      <x:c r="AL17" s="248" t="n">
        <x:v>46265.79166666666</x:v>
      </x:c>
      <x:c r="AM17" s="249" t="n">
        <x:f>IF(OR(H17="",AL17=""),"",MAX(0,(AL17-H17)*24))</x:f>
        <x:v>456</x:v>
      </x:c>
      <x:c r="AN17" s="249" t="n">
        <x:f>IF(AC17="","",MAX(0,IF(AD17&lt;&gt;"",AD17-AC17,AL17-AC17)))</x:f>
        <x:v>0</x:v>
      </x:c>
      <x:c r="AO17" s="181" t="inlineStr">
        <x:is>
          <x:t xml:space="preserve">NONE</x:t>
        </x:is>
      </x:c>
      <x:c r="AP17" s="107" t="inlineStr">
        <x:is>
          <x:t xml:space="preserve">READY</x:t>
        </x:is>
      </x:c>
      <x:c r="AQ17" s="107" t="n">
        <x:v>0</x:v>
      </x:c>
      <x:c r="AR17" s="107" t="n"/>
      <x:c r="AS17" s="250" t="n">
        <x:v>46265.68225694444</x:v>
      </x:c>
      <x:c r="AT17" s="1" t="n"/>
      <x:c r="AU17" s="1" t="n"/>
      <x:c r="AV17" s="1" t="n"/>
      <x:c r="AW17" s="1" t="n"/>
      <x:c r="AX17" s="1" t="n"/>
      <x:c r="AY17" s="1" t="n"/>
      <x:c r="AZ17" s="1" t="n"/>
      <x:c r="BA17" s="242" t="n">
        <x:v>46265.5</x:v>
      </x:c>
      <x:c r="BB17" s="243" t="inlineStr">
        <x:is>
          <x:t xml:space="preserve"/>
        </x:is>
      </x:c>
      <x:c r="BC17" s="243" t="inlineStr">
        <x:is>
          <x:t xml:space="preserve">PROCESSED</x:t>
        </x:is>
      </x:c>
    </x:row>
    <x:row r="18">
      <x:c r="A18" s="107" t="inlineStr">
        <x:is>
          <x:t xml:space="preserve">gid://shopify/Order/2000000002014</x:t>
        </x:is>
      </x:c>
      <x:c r="B18" s="107" t="inlineStr">
        <x:is>
          <x:t xml:space="preserve">#2014</x:t>
        </x:is>
      </x:c>
      <x:c r="C18" s="244" t="n">
        <x:v>2014</x:v>
      </x:c>
      <x:c r="D18" s="245" t="n">
        <x:v>46245.625</x:v>
      </x:c>
      <x:c r="E18" s="107" t="inlineStr">
        <x:is>
          <x:t xml:space="preserve">gid://shopify/Customer/3000000000014</x:t>
        </x:is>
      </x:c>
      <x:c r="F18" s="107" t="inlineStr">
        <x:is>
          <x:t xml:space="preserve">customer014@example.com</x:t>
        </x:is>
      </x:c>
      <x:c r="G18" s="107" t="inlineStr">
        <x:is>
          <x:t xml:space="preserve">PAID</x:t>
        </x:is>
      </x:c>
      <x:c r="H18" s="245" t="n">
        <x:v>46245.79166666666</x:v>
      </x:c>
      <x:c r="I18" s="107" t="inlineStr">
        <x:is>
          <x:t xml:space="preserve">USD</x:t>
        </x:is>
      </x:c>
      <x:c r="J18" s="246" t="n">
        <x:v>198</x:v>
      </x:c>
      <x:c r="K18" s="246" t="n">
        <x:v>9</x:v>
      </x:c>
      <x:c r="L18" s="246" t="n">
        <x:v>16.34</x:v>
      </x:c>
      <x:c r="M18" s="246" t="n">
        <x:v>0</x:v>
      </x:c>
      <x:c r="N18" s="246" t="n">
        <x:v>223.34</x:v>
      </x:c>
      <x:c r="O18" s="244" t="n">
        <x:v>1</x:v>
      </x:c>
      <x:c r="P18" s="107" t="inlineStr">
        <x:is>
          <x:t xml:space="preserve">LVA-004</x:t>
        </x:is>
      </x:c>
      <x:c r="Q18" s="107" t="inlineStr">
        <x:is>
          <x:t xml:space="preserve">Striped Knit Longline Cardigan x1</x:t>
        </x:is>
      </x:c>
      <x:c r="R18" s="107" t="inlineStr">
        <x:is>
          <x:t xml:space="preserve">RESERVED</x:t>
        </x:is>
      </x:c>
      <x:c r="S18" s="107" t="inlineStr">
        <x:is>
          <x:t xml:space="preserve">FULFILLED</x:t>
        </x:is>
      </x:c>
      <x:c r="T18" s="245" t="n">
        <x:v>46246.83333333334</x:v>
      </x:c>
      <x:c r="U18" s="107" t="inlineStr">
        <x:is>
          <x:t xml:space="preserve">WH_WEST</x:t>
        </x:is>
      </x:c>
      <x:c r="V18" s="107" t="inlineStr">
        <x:is>
          <x:t xml:space="preserve">US</x:t>
        </x:is>
      </x:c>
      <x:c r="W18" s="107" t="inlineStr">
        <x:is>
          <x:t xml:space="preserve">WA</x:t>
        </x:is>
      </x:c>
      <x:c r="X18" s="107" t="inlineStr">
        <x:is>
          <x:t xml:space="preserve">Seattle</x:t>
        </x:is>
      </x:c>
      <x:c r="Y18" s="107" t="inlineStr">
        <x:is>
          <x:t xml:space="preserve">STANDARD</x:t>
        </x:is>
      </x:c>
      <x:c r="Z18" s="107" t="inlineStr">
        <x:is>
          <x:t xml:space="preserve">FEDEX</x:t>
        </x:is>
      </x:c>
      <x:c r="AA18" s="107" t="inlineStr">
        <x:is>
          <x:t xml:space="preserve">LVFEDEX00002014</x:t>
        </x:is>
      </x:c>
      <x:c r="AB18" s="107" t="inlineStr">
        <x:is>
          <x:t xml:space="preserve">DELIVERED</x:t>
        </x:is>
      </x:c>
      <x:c r="AC18" s="247" t="n">
        <x:v>46252.83333333334</x:v>
      </x:c>
      <x:c r="AD18" s="247" t="n">
        <x:v>46251.83333333334</x:v>
      </x:c>
      <x:c r="AE18" s="107" t="inlineStr">
        <x:is>
          <x:t xml:space="preserve">NOT_REQUESTED</x:t>
        </x:is>
      </x:c>
      <x:c r="AF18" s="246" t="n">
        <x:v>0</x:v>
      </x:c>
      <x:c r="AG18" s="245" t="n"/>
      <x:c r="AH18" s="245" t="n"/>
      <x:c r="AI18" s="107" t="inlineStr">
        <x:is>
          <x:t xml:space="preserve">synthetic_test,liora_vale,healthy</x:t>
        </x:is>
      </x:c>
      <x:c r="AJ18" s="107" t="inlineStr">
        <x:is>
          <x:t xml:space="preserve">Synthetic healthy order.</x:t>
        </x:is>
      </x:c>
      <x:c r="AK18" s="107" t="b">
        <x:v>0</x:v>
      </x:c>
      <x:c r="AL18" s="248" t="n">
        <x:v>46265.79166666666</x:v>
      </x:c>
      <x:c r="AM18" s="249" t="n">
        <x:f>IF(OR(H18="",AL18=""),"",MAX(0,(AL18-H18)*24))</x:f>
        <x:v>480</x:v>
      </x:c>
      <x:c r="AN18" s="249" t="n">
        <x:f>IF(AC18="","",MAX(0,IF(AD18&lt;&gt;"",AD18-AC18,AL18-AC18)))</x:f>
        <x:v>0</x:v>
      </x:c>
      <x:c r="AO18" s="181" t="inlineStr">
        <x:is>
          <x:t xml:space="preserve">NONE</x:t>
        </x:is>
      </x:c>
      <x:c r="AP18" s="107" t="inlineStr">
        <x:is>
          <x:t xml:space="preserve">READY</x:t>
        </x:is>
      </x:c>
      <x:c r="AQ18" s="107" t="n">
        <x:v>0</x:v>
      </x:c>
      <x:c r="AR18" s="107" t="n"/>
      <x:c r="AS18" s="250" t="n">
        <x:v>46265.68225694444</x:v>
      </x:c>
      <x:c r="AT18" s="1" t="n"/>
      <x:c r="AU18" s="1" t="n"/>
      <x:c r="AV18" s="1" t="n"/>
      <x:c r="AW18" s="1" t="n"/>
      <x:c r="AX18" s="1" t="n"/>
      <x:c r="AY18" s="1" t="n"/>
      <x:c r="AZ18" s="1" t="n"/>
      <x:c r="BA18" s="242" t="n">
        <x:v>46265.5</x:v>
      </x:c>
      <x:c r="BB18" s="243" t="inlineStr">
        <x:is>
          <x:t xml:space="preserve"/>
        </x:is>
      </x:c>
      <x:c r="BC18" s="243" t="inlineStr">
        <x:is>
          <x:t xml:space="preserve">PROCESSED</x:t>
        </x:is>
      </x:c>
    </x:row>
    <x:row r="19">
      <x:c r="A19" s="107" t="inlineStr">
        <x:is>
          <x:t xml:space="preserve">gid://shopify/Order/2000000002015</x:t>
        </x:is>
      </x:c>
      <x:c r="B19" s="107" t="inlineStr">
        <x:is>
          <x:t xml:space="preserve">#2015</x:t>
        </x:is>
      </x:c>
      <x:c r="C19" s="244" t="n">
        <x:v>2015</x:v>
      </x:c>
      <x:c r="D19" s="245" t="n">
        <x:v>46244.58333333334</x:v>
      </x:c>
      <x:c r="E19" s="107" t="inlineStr">
        <x:is>
          <x:t xml:space="preserve">gid://shopify/Customer/3000000000015</x:t>
        </x:is>
      </x:c>
      <x:c r="F19" s="107" t="inlineStr">
        <x:is>
          <x:t xml:space="preserve">customer015@example.com</x:t>
        </x:is>
      </x:c>
      <x:c r="G19" s="107" t="inlineStr">
        <x:is>
          <x:t xml:space="preserve">PAID</x:t>
        </x:is>
      </x:c>
      <x:c r="H19" s="245" t="n">
        <x:v>46244.79166666666</x:v>
      </x:c>
      <x:c r="I19" s="107" t="inlineStr">
        <x:is>
          <x:t xml:space="preserve">USD</x:t>
        </x:is>
      </x:c>
      <x:c r="J19" s="246" t="n">
        <x:v>288</x:v>
      </x:c>
      <x:c r="K19" s="246" t="n">
        <x:v>15</x:v>
      </x:c>
      <x:c r="L19" s="246" t="n">
        <x:v>23.76</x:v>
      </x:c>
      <x:c r="M19" s="246" t="n">
        <x:v>0</x:v>
      </x:c>
      <x:c r="N19" s="246" t="n">
        <x:v>326.76</x:v>
      </x:c>
      <x:c r="O19" s="244" t="n">
        <x:v>1</x:v>
      </x:c>
      <x:c r="P19" s="107" t="inlineStr">
        <x:is>
          <x:t xml:space="preserve">LVA-011</x:t>
        </x:is>
      </x:c>
      <x:c r="Q19" s="107" t="inlineStr">
        <x:is>
          <x:t xml:space="preserve">Tweed Jacket and Zigzag Knit Midi Skirt Matching Set x1</x:t>
        </x:is>
      </x:c>
      <x:c r="R19" s="107" t="inlineStr">
        <x:is>
          <x:t xml:space="preserve">RESERVED</x:t>
        </x:is>
      </x:c>
      <x:c r="S19" s="107" t="inlineStr">
        <x:is>
          <x:t xml:space="preserve">FULFILLED</x:t>
        </x:is>
      </x:c>
      <x:c r="T19" s="245" t="n">
        <x:v>46245.875</x:v>
      </x:c>
      <x:c r="U19" s="107" t="inlineStr">
        <x:is>
          <x:t xml:space="preserve">WH_EAST</x:t>
        </x:is>
      </x:c>
      <x:c r="V19" s="107" t="inlineStr">
        <x:is>
          <x:t xml:space="preserve">US</x:t>
        </x:is>
      </x:c>
      <x:c r="W19" s="107" t="inlineStr">
        <x:is>
          <x:t xml:space="preserve">NY</x:t>
        </x:is>
      </x:c>
      <x:c r="X19" s="107" t="inlineStr">
        <x:is>
          <x:t xml:space="preserve">New York</x:t>
        </x:is>
      </x:c>
      <x:c r="Y19" s="107" t="inlineStr">
        <x:is>
          <x:t xml:space="preserve">EXPRESS</x:t>
        </x:is>
      </x:c>
      <x:c r="Z19" s="107" t="inlineStr">
        <x:is>
          <x:t xml:space="preserve">USPS</x:t>
        </x:is>
      </x:c>
      <x:c r="AA19" s="107" t="inlineStr">
        <x:is>
          <x:t xml:space="preserve">LVUSPS00002015</x:t>
        </x:is>
      </x:c>
      <x:c r="AB19" s="107" t="inlineStr">
        <x:is>
          <x:t xml:space="preserve">DELIVERED</x:t>
        </x:is>
      </x:c>
      <x:c r="AC19" s="247" t="n">
        <x:v>46252.875</x:v>
      </x:c>
      <x:c r="AD19" s="247" t="n">
        <x:v>46252.875</x:v>
      </x:c>
      <x:c r="AE19" s="107" t="inlineStr">
        <x:is>
          <x:t xml:space="preserve">NOT_REQUESTED</x:t>
        </x:is>
      </x:c>
      <x:c r="AF19" s="246" t="n">
        <x:v>0</x:v>
      </x:c>
      <x:c r="AG19" s="245" t="n"/>
      <x:c r="AH19" s="245" t="n"/>
      <x:c r="AI19" s="107" t="inlineStr">
        <x:is>
          <x:t xml:space="preserve">synthetic_test,liora_vale,healthy</x:t>
        </x:is>
      </x:c>
      <x:c r="AJ19" s="107" t="inlineStr">
        <x:is>
          <x:t xml:space="preserve">Synthetic healthy order.</x:t>
        </x:is>
      </x:c>
      <x:c r="AK19" s="107" t="b">
        <x:v>0</x:v>
      </x:c>
      <x:c r="AL19" s="248" t="n">
        <x:v>46265.79166666666</x:v>
      </x:c>
      <x:c r="AM19" s="249" t="n">
        <x:f>IF(OR(H19="",AL19=""),"",MAX(0,(AL19-H19)*24))</x:f>
        <x:v>504</x:v>
      </x:c>
      <x:c r="AN19" s="249" t="n">
        <x:f>IF(AC19="","",MAX(0,IF(AD19&lt;&gt;"",AD19-AC19,AL19-AC19)))</x:f>
        <x:v>0</x:v>
      </x:c>
      <x:c r="AO19" s="181" t="inlineStr">
        <x:is>
          <x:t xml:space="preserve">NONE</x:t>
        </x:is>
      </x:c>
      <x:c r="AP19" s="107" t="inlineStr">
        <x:is>
          <x:t xml:space="preserve">READY</x:t>
        </x:is>
      </x:c>
      <x:c r="AQ19" s="107" t="n">
        <x:v>0</x:v>
      </x:c>
      <x:c r="AR19" s="107" t="n"/>
      <x:c r="AS19" s="250" t="n">
        <x:v>46265.68225694444</x:v>
      </x:c>
      <x:c r="AT19" s="1" t="n"/>
      <x:c r="AU19" s="1" t="n"/>
      <x:c r="AV19" s="1" t="n"/>
      <x:c r="AW19" s="1" t="n"/>
      <x:c r="AX19" s="1" t="n"/>
      <x:c r="AY19" s="1" t="n"/>
      <x:c r="AZ19" s="1" t="n"/>
      <x:c r="BA19" s="242" t="n">
        <x:v>46265.5</x:v>
      </x:c>
      <x:c r="BB19" s="243" t="inlineStr">
        <x:is>
          <x:t xml:space="preserve"/>
        </x:is>
      </x:c>
      <x:c r="BC19" s="243" t="inlineStr">
        <x:is>
          <x:t xml:space="preserve">PROCESSED</x:t>
        </x:is>
      </x:c>
    </x:row>
    <x:row r="20">
      <x:c r="A20" s="107" t="inlineStr">
        <x:is>
          <x:t xml:space="preserve">gid://shopify/Order/2000000002016</x:t>
        </x:is>
      </x:c>
      <x:c r="B20" s="107" t="inlineStr">
        <x:is>
          <x:t xml:space="preserve">#2016</x:t>
        </x:is>
      </x:c>
      <x:c r="C20" s="244" t="n">
        <x:v>2016</x:v>
      </x:c>
      <x:c r="D20" s="245" t="n">
        <x:v>46243.75</x:v>
      </x:c>
      <x:c r="E20" s="107" t="inlineStr">
        <x:is>
          <x:t xml:space="preserve">gid://shopify/Customer/3000000000016</x:t>
        </x:is>
      </x:c>
      <x:c r="F20" s="107" t="inlineStr">
        <x:is>
          <x:t xml:space="preserve">customer016@example.com</x:t>
        </x:is>
      </x:c>
      <x:c r="G20" s="107" t="inlineStr">
        <x:is>
          <x:t xml:space="preserve">PAID</x:t>
        </x:is>
      </x:c>
      <x:c r="H20" s="245" t="n">
        <x:v>46243.79166666666</x:v>
      </x:c>
      <x:c r="I20" s="107" t="inlineStr">
        <x:is>
          <x:t xml:space="preserve">USD</x:t>
        </x:is>
      </x:c>
      <x:c r="J20" s="246" t="n">
        <x:v>654</x:v>
      </x:c>
      <x:c r="K20" s="246" t="n">
        <x:v>0</x:v>
      </x:c>
      <x:c r="L20" s="246" t="n">
        <x:v>53.96</x:v>
      </x:c>
      <x:c r="M20" s="246" t="n">
        <x:v>0</x:v>
      </x:c>
      <x:c r="N20" s="246" t="n">
        <x:v>707.96</x:v>
      </x:c>
      <x:c r="O20" s="244" t="n">
        <x:v>3</x:v>
      </x:c>
      <x:c r="P20" s="107" t="inlineStr">
        <x:is>
          <x:t xml:space="preserve">LVA-018, LVA-031, LVA-044</x:t>
        </x:is>
      </x:c>
      <x:c r="Q20" s="107" t="inlineStr">
        <x:is>
          <x:t xml:space="preserve">Tiered Midi Skirt with Floral Lace Overlay x1; Denim Midi Dress with Square Neck and Button-Front x1; Longline Velvet-Effect Coat with Wide Lapels and Patch Pockets x1</x:t>
        </x:is>
      </x:c>
      <x:c r="R20" s="107" t="inlineStr">
        <x:is>
          <x:t xml:space="preserve">RESERVED</x:t>
        </x:is>
      </x:c>
      <x:c r="S20" s="107" t="inlineStr">
        <x:is>
          <x:t xml:space="preserve">FULFILLED</x:t>
        </x:is>
      </x:c>
      <x:c r="T20" s="245" t="n">
        <x:v>46244.91666666666</x:v>
      </x:c>
      <x:c r="U20" s="107" t="inlineStr">
        <x:is>
          <x:t xml:space="preserve">WH_EAST</x:t>
        </x:is>
      </x:c>
      <x:c r="V20" s="107" t="inlineStr">
        <x:is>
          <x:t xml:space="preserve">US</x:t>
        </x:is>
      </x:c>
      <x:c r="W20" s="107" t="inlineStr">
        <x:is>
          <x:t xml:space="preserve">MA</x:t>
        </x:is>
      </x:c>
      <x:c r="X20" s="107" t="inlineStr">
        <x:is>
          <x:t xml:space="preserve">Boston</x:t>
        </x:is>
      </x:c>
      <x:c r="Y20" s="107" t="inlineStr">
        <x:is>
          <x:t xml:space="preserve">NEXT_DAY</x:t>
        </x:is>
      </x:c>
      <x:c r="Z20" s="107" t="inlineStr">
        <x:is>
          <x:t xml:space="preserve">DHL</x:t>
        </x:is>
      </x:c>
      <x:c r="AA20" s="107" t="inlineStr">
        <x:is>
          <x:t xml:space="preserve">LVDHL00002016</x:t>
        </x:is>
      </x:c>
      <x:c r="AB20" s="107" t="inlineStr">
        <x:is>
          <x:t xml:space="preserve">DELIVERED</x:t>
        </x:is>
      </x:c>
      <x:c r="AC20" s="247" t="n">
        <x:v>46249.91666666666</x:v>
      </x:c>
      <x:c r="AD20" s="247" t="n">
        <x:v>46248.91666666666</x:v>
      </x:c>
      <x:c r="AE20" s="107" t="inlineStr">
        <x:is>
          <x:t xml:space="preserve">NOT_REQUESTED</x:t>
        </x:is>
      </x:c>
      <x:c r="AF20" s="246" t="n">
        <x:v>0</x:v>
      </x:c>
      <x:c r="AG20" s="245" t="n"/>
      <x:c r="AH20" s="245" t="n"/>
      <x:c r="AI20" s="107" t="inlineStr">
        <x:is>
          <x:t xml:space="preserve">synthetic_test,liora_vale,healthy</x:t>
        </x:is>
      </x:c>
      <x:c r="AJ20" s="107" t="inlineStr">
        <x:is>
          <x:t xml:space="preserve">Synthetic healthy order.</x:t>
        </x:is>
      </x:c>
      <x:c r="AK20" s="107" t="b">
        <x:v>0</x:v>
      </x:c>
      <x:c r="AL20" s="248" t="n">
        <x:v>46265.79166666666</x:v>
      </x:c>
      <x:c r="AM20" s="249" t="n">
        <x:f>IF(OR(H20="",AL20=""),"",MAX(0,(AL20-H20)*24))</x:f>
        <x:v>528</x:v>
      </x:c>
      <x:c r="AN20" s="249" t="n">
        <x:f>IF(AC20="","",MAX(0,IF(AD20&lt;&gt;"",AD20-AC20,AL20-AC20)))</x:f>
        <x:v>0</x:v>
      </x:c>
      <x:c r="AO20" s="181" t="inlineStr">
        <x:is>
          <x:t xml:space="preserve">NONE</x:t>
        </x:is>
      </x:c>
      <x:c r="AP20" s="107" t="inlineStr">
        <x:is>
          <x:t xml:space="preserve">READY</x:t>
        </x:is>
      </x:c>
      <x:c r="AQ20" s="107" t="n">
        <x:v>0</x:v>
      </x:c>
      <x:c r="AR20" s="107" t="n"/>
      <x:c r="AS20" s="250" t="n">
        <x:v>46265.68225694444</x:v>
      </x:c>
      <x:c r="AT20" s="1" t="n"/>
      <x:c r="AU20" s="1" t="n"/>
      <x:c r="AV20" s="1" t="n"/>
      <x:c r="AW20" s="1" t="n"/>
      <x:c r="AX20" s="1" t="n"/>
      <x:c r="AY20" s="1" t="n"/>
      <x:c r="AZ20" s="1" t="n"/>
      <x:c r="BA20" s="242" t="n">
        <x:v>46265.5</x:v>
      </x:c>
      <x:c r="BB20" s="243" t="inlineStr">
        <x:is>
          <x:t xml:space="preserve"/>
        </x:is>
      </x:c>
      <x:c r="BC20" s="243" t="inlineStr">
        <x:is>
          <x:t xml:space="preserve">PROCESSED</x:t>
        </x:is>
      </x:c>
    </x:row>
    <x:row r="21">
      <x:c r="A21" s="107" t="inlineStr">
        <x:is>
          <x:t xml:space="preserve">gid://shopify/Order/2000000002017</x:t>
        </x:is>
      </x:c>
      <x:c r="B21" s="107" t="inlineStr">
        <x:is>
          <x:t xml:space="preserve">#2017</x:t>
        </x:is>
      </x:c>
      <x:c r="C21" s="244" t="n">
        <x:v>2017</x:v>
      </x:c>
      <x:c r="D21" s="245" t="n">
        <x:v>46242.70833333334</x:v>
      </x:c>
      <x:c r="E21" s="107" t="inlineStr">
        <x:is>
          <x:t xml:space="preserve">gid://shopify/Customer/3000000000017</x:t>
        </x:is>
      </x:c>
      <x:c r="F21" s="107" t="inlineStr">
        <x:is>
          <x:t xml:space="preserve">customer017@example.com</x:t>
        </x:is>
      </x:c>
      <x:c r="G21" s="107" t="inlineStr">
        <x:is>
          <x:t xml:space="preserve">PAID</x:t>
        </x:is>
      </x:c>
      <x:c r="H21" s="245" t="n">
        <x:v>46242.79166666666</x:v>
      </x:c>
      <x:c r="I21" s="107" t="inlineStr">
        <x:is>
          <x:t xml:space="preserve">USD</x:t>
        </x:is>
      </x:c>
      <x:c r="J21" s="246" t="n">
        <x:v>278</x:v>
      </x:c>
      <x:c r="K21" s="246" t="n">
        <x:v>15</x:v>
      </x:c>
      <x:c r="L21" s="246" t="n">
        <x:v>22.94</x:v>
      </x:c>
      <x:c r="M21" s="246" t="n">
        <x:v>0</x:v>
      </x:c>
      <x:c r="N21" s="246" t="n">
        <x:v>315.94</x:v>
      </x:c>
      <x:c r="O21" s="244" t="n">
        <x:v>1</x:v>
      </x:c>
      <x:c r="P21" s="107" t="inlineStr">
        <x:is>
          <x:t xml:space="preserve">LVA-025</x:t>
        </x:is>
      </x:c>
      <x:c r="Q21" s="107" t="inlineStr">
        <x:is>
          <x:t xml:space="preserve">Sage Green Cropped Denim Jacket and Beige Slip Dress Set x1</x:t>
        </x:is>
      </x:c>
      <x:c r="R21" s="107" t="inlineStr">
        <x:is>
          <x:t xml:space="preserve">RESERVED</x:t>
        </x:is>
      </x:c>
      <x:c r="S21" s="107" t="inlineStr">
        <x:is>
          <x:t xml:space="preserve">FULFILLED</x:t>
        </x:is>
      </x:c>
      <x:c r="T21" s="245" t="n">
        <x:v>46243.95833333334</x:v>
      </x:c>
      <x:c r="U21" s="107" t="inlineStr">
        <x:is>
          <x:t xml:space="preserve">WH_CENTRAL</x:t>
        </x:is>
      </x:c>
      <x:c r="V21" s="107" t="inlineStr">
        <x:is>
          <x:t xml:space="preserve">US</x:t>
        </x:is>
      </x:c>
      <x:c r="W21" s="107" t="inlineStr">
        <x:is>
          <x:t xml:space="preserve">TX</x:t>
        </x:is>
      </x:c>
      <x:c r="X21" s="107" t="inlineStr">
        <x:is>
          <x:t xml:space="preserve">Austin</x:t>
        </x:is>
      </x:c>
      <x:c r="Y21" s="107" t="inlineStr">
        <x:is>
          <x:t xml:space="preserve">STANDARD</x:t>
        </x:is>
      </x:c>
      <x:c r="Z21" s="107" t="inlineStr">
        <x:is>
          <x:t xml:space="preserve">UPS</x:t>
        </x:is>
      </x:c>
      <x:c r="AA21" s="107" t="inlineStr">
        <x:is>
          <x:t xml:space="preserve">LVUPS00002017</x:t>
        </x:is>
      </x:c>
      <x:c r="AB21" s="107" t="inlineStr">
        <x:is>
          <x:t xml:space="preserve">DELIVERED</x:t>
        </x:is>
      </x:c>
      <x:c r="AC21" s="247" t="n">
        <x:v>46249.95833333334</x:v>
      </x:c>
      <x:c r="AD21" s="247" t="n">
        <x:v>46249.95833333334</x:v>
      </x:c>
      <x:c r="AE21" s="107" t="inlineStr">
        <x:is>
          <x:t xml:space="preserve">NOT_REQUESTED</x:t>
        </x:is>
      </x:c>
      <x:c r="AF21" s="246" t="n">
        <x:v>0</x:v>
      </x:c>
      <x:c r="AG21" s="245" t="n"/>
      <x:c r="AH21" s="245" t="n"/>
      <x:c r="AI21" s="107" t="inlineStr">
        <x:is>
          <x:t xml:space="preserve">synthetic_test,liora_vale,healthy</x:t>
        </x:is>
      </x:c>
      <x:c r="AJ21" s="107" t="inlineStr">
        <x:is>
          <x:t xml:space="preserve">Synthetic healthy order.</x:t>
        </x:is>
      </x:c>
      <x:c r="AK21" s="107" t="b">
        <x:v>0</x:v>
      </x:c>
      <x:c r="AL21" s="248" t="n">
        <x:v>46265.79166666666</x:v>
      </x:c>
      <x:c r="AM21" s="249" t="n">
        <x:f>IF(OR(H21="",AL21=""),"",MAX(0,(AL21-H21)*24))</x:f>
        <x:v>552</x:v>
      </x:c>
      <x:c r="AN21" s="249" t="n">
        <x:f>IF(AC21="","",MAX(0,IF(AD21&lt;&gt;"",AD21-AC21,AL21-AC21)))</x:f>
        <x:v>0</x:v>
      </x:c>
      <x:c r="AO21" s="181" t="inlineStr">
        <x:is>
          <x:t xml:space="preserve">NONE</x:t>
        </x:is>
      </x:c>
      <x:c r="AP21" s="107" t="inlineStr">
        <x:is>
          <x:t xml:space="preserve">READY</x:t>
        </x:is>
      </x:c>
      <x:c r="AQ21" s="107" t="n">
        <x:v>0</x:v>
      </x:c>
      <x:c r="AR21" s="107" t="n"/>
      <x:c r="AS21" s="250" t="n">
        <x:v>46265.68225694444</x:v>
      </x:c>
      <x:c r="AT21" s="1" t="n"/>
      <x:c r="AU21" s="1" t="n"/>
      <x:c r="AV21" s="1" t="n"/>
      <x:c r="AW21" s="1" t="n"/>
      <x:c r="AX21" s="1" t="n"/>
      <x:c r="AY21" s="1" t="n"/>
      <x:c r="AZ21" s="1" t="n"/>
      <x:c r="BA21" s="242" t="n">
        <x:v>46265.5</x:v>
      </x:c>
      <x:c r="BB21" s="243" t="inlineStr">
        <x:is>
          <x:t xml:space="preserve"/>
        </x:is>
      </x:c>
      <x:c r="BC21" s="243" t="inlineStr">
        <x:is>
          <x:t xml:space="preserve">PROCESSED</x:t>
        </x:is>
      </x:c>
    </x:row>
    <x:row r="22">
      <x:c r="A22" s="107" t="inlineStr">
        <x:is>
          <x:t xml:space="preserve">gid://shopify/Order/2000000002018</x:t>
        </x:is>
      </x:c>
      <x:c r="B22" s="107" t="inlineStr">
        <x:is>
          <x:t xml:space="preserve">#2018</x:t>
        </x:is>
      </x:c>
      <x:c r="C22" s="244" t="n">
        <x:v>2018</x:v>
      </x:c>
      <x:c r="D22" s="245" t="n">
        <x:v>46258.66666666666</x:v>
      </x:c>
      <x:c r="E22" s="107" t="inlineStr">
        <x:is>
          <x:t xml:space="preserve">gid://shopify/Customer/3000000000018</x:t>
        </x:is>
      </x:c>
      <x:c r="F22" s="107" t="inlineStr">
        <x:is>
          <x:t xml:space="preserve">customer018@example.com</x:t>
        </x:is>
      </x:c>
      <x:c r="G22" s="107" t="inlineStr">
        <x:is>
          <x:t xml:space="preserve">PAID</x:t>
        </x:is>
      </x:c>
      <x:c r="H22" s="245" t="n">
        <x:v>46258.79166666666</x:v>
      </x:c>
      <x:c r="I22" s="107" t="inlineStr">
        <x:is>
          <x:t xml:space="preserve">USD</x:t>
        </x:is>
      </x:c>
      <x:c r="J22" s="246" t="n">
        <x:v>388</x:v>
      </x:c>
      <x:c r="K22" s="246" t="n">
        <x:v>0</x:v>
      </x:c>
      <x:c r="L22" s="246" t="n">
        <x:v>32.01</x:v>
      </x:c>
      <x:c r="M22" s="246" t="n">
        <x:v>0</x:v>
      </x:c>
      <x:c r="N22" s="246" t="n">
        <x:v>420.01</x:v>
      </x:c>
      <x:c r="O22" s="244" t="n">
        <x:v>1</x:v>
      </x:c>
      <x:c r="P22" s="107" t="inlineStr">
        <x:is>
          <x:t xml:space="preserve">LVA-032</x:t>
        </x:is>
      </x:c>
      <x:c r="Q22" s="107" t="inlineStr">
        <x:is>
          <x:t xml:space="preserve">Plaid Tailored Matching Suit Set x1</x:t>
        </x:is>
      </x:c>
      <x:c r="R22" s="107" t="inlineStr">
        <x:is>
          <x:t xml:space="preserve">RESERVED</x:t>
        </x:is>
      </x:c>
      <x:c r="S22" s="107" t="inlineStr">
        <x:is>
          <x:t xml:space="preserve">FULFILLED</x:t>
        </x:is>
      </x:c>
      <x:c r="T22" s="245" t="n">
        <x:v>46260</x:v>
      </x:c>
      <x:c r="U22" s="107" t="inlineStr">
        <x:is>
          <x:t xml:space="preserve">WH_CENTRAL</x:t>
        </x:is>
      </x:c>
      <x:c r="V22" s="107" t="inlineStr">
        <x:is>
          <x:t xml:space="preserve">US</x:t>
        </x:is>
      </x:c>
      <x:c r="W22" s="107" t="inlineStr">
        <x:is>
          <x:t xml:space="preserve">IL</x:t>
        </x:is>
      </x:c>
      <x:c r="X22" s="107" t="inlineStr">
        <x:is>
          <x:t xml:space="preserve">Chicago</x:t>
        </x:is>
      </x:c>
      <x:c r="Y22" s="107" t="inlineStr">
        <x:is>
          <x:t xml:space="preserve">STANDARD</x:t>
        </x:is>
      </x:c>
      <x:c r="Z22" s="107" t="inlineStr">
        <x:is>
          <x:t xml:space="preserve">FEDEX</x:t>
        </x:is>
      </x:c>
      <x:c r="AA22" s="107" t="inlineStr">
        <x:is>
          <x:t xml:space="preserve">LVFEDEX00002018</x:t>
        </x:is>
      </x:c>
      <x:c r="AB22" s="107" t="inlineStr">
        <x:is>
          <x:t xml:space="preserve">DELIVERED</x:t>
        </x:is>
      </x:c>
      <x:c r="AC22" s="247" t="n">
        <x:v>46267</x:v>
      </x:c>
      <x:c r="AD22" s="247" t="n">
        <x:v>46266</x:v>
      </x:c>
      <x:c r="AE22" s="107" t="inlineStr">
        <x:is>
          <x:t xml:space="preserve">NOT_REQUESTED</x:t>
        </x:is>
      </x:c>
      <x:c r="AF22" s="246" t="n">
        <x:v>0</x:v>
      </x:c>
      <x:c r="AG22" s="245" t="n"/>
      <x:c r="AH22" s="245" t="n"/>
      <x:c r="AI22" s="107" t="inlineStr">
        <x:is>
          <x:t xml:space="preserve">synthetic_test,liora_vale,healthy</x:t>
        </x:is>
      </x:c>
      <x:c r="AJ22" s="107" t="inlineStr">
        <x:is>
          <x:t xml:space="preserve">Synthetic healthy order.</x:t>
        </x:is>
      </x:c>
      <x:c r="AK22" s="107" t="b">
        <x:v>0</x:v>
      </x:c>
      <x:c r="AL22" s="248" t="n">
        <x:v>46265.79166666666</x:v>
      </x:c>
      <x:c r="AM22" s="249" t="n">
        <x:f>IF(OR(H22="",AL22=""),"",MAX(0,(AL22-H22)*24))</x:f>
        <x:v>168</x:v>
      </x:c>
      <x:c r="AN22" s="249" t="n">
        <x:f>IF(AC22="","",MAX(0,IF(AD22&lt;&gt;"",AD22-AC22,AL22-AC22)))</x:f>
        <x:v>0</x:v>
      </x:c>
      <x:c r="AO22" s="181" t="inlineStr">
        <x:is>
          <x:t xml:space="preserve">NONE</x:t>
        </x:is>
      </x:c>
      <x:c r="AP22" s="107" t="inlineStr">
        <x:is>
          <x:t xml:space="preserve">READY</x:t>
        </x:is>
      </x:c>
      <x:c r="AQ22" s="107" t="n">
        <x:v>0</x:v>
      </x:c>
      <x:c r="AR22" s="107" t="n"/>
      <x:c r="AS22" s="250" t="n">
        <x:v>46265.68225694444</x:v>
      </x:c>
      <x:c r="AT22" s="1" t="n"/>
      <x:c r="AU22" s="1" t="n"/>
      <x:c r="AV22" s="1" t="n"/>
      <x:c r="AW22" s="1" t="n"/>
      <x:c r="AX22" s="1" t="n"/>
      <x:c r="AY22" s="1" t="n"/>
      <x:c r="AZ22" s="1" t="n"/>
      <x:c r="BA22" s="242" t="n">
        <x:v>46265.5</x:v>
      </x:c>
      <x:c r="BB22" s="243" t="inlineStr">
        <x:is>
          <x:t xml:space="preserve"/>
        </x:is>
      </x:c>
      <x:c r="BC22" s="243" t="inlineStr">
        <x:is>
          <x:t xml:space="preserve">PROCESSED</x:t>
        </x:is>
      </x:c>
    </x:row>
    <x:row r="23">
      <x:c r="A23" s="107" t="inlineStr">
        <x:is>
          <x:t xml:space="preserve">gid://shopify/Order/2000000002019</x:t>
        </x:is>
      </x:c>
      <x:c r="B23" s="107" t="inlineStr">
        <x:is>
          <x:t xml:space="preserve">#2019</x:t>
        </x:is>
      </x:c>
      <x:c r="C23" s="244" t="n">
        <x:v>2019</x:v>
      </x:c>
      <x:c r="D23" s="245" t="n">
        <x:v>46257.625</x:v>
      </x:c>
      <x:c r="E23" s="107" t="inlineStr">
        <x:is>
          <x:t xml:space="preserve">gid://shopify/Customer/3000000000019</x:t>
        </x:is>
      </x:c>
      <x:c r="F23" s="107" t="inlineStr">
        <x:is>
          <x:t xml:space="preserve">customer019@example.com</x:t>
        </x:is>
      </x:c>
      <x:c r="G23" s="107" t="inlineStr">
        <x:is>
          <x:t xml:space="preserve">PAID</x:t>
        </x:is>
      </x:c>
      <x:c r="H23" s="245" t="n">
        <x:v>46257.79166666666</x:v>
      </x:c>
      <x:c r="I23" s="107" t="inlineStr">
        <x:is>
          <x:t xml:space="preserve">USD</x:t>
        </x:is>
      </x:c>
      <x:c r="J23" s="246" t="n">
        <x:v>626</x:v>
      </x:c>
      <x:c r="K23" s="246" t="n">
        <x:v>0</x:v>
      </x:c>
      <x:c r="L23" s="246" t="n">
        <x:v>46.48</x:v>
      </x:c>
      <x:c r="M23" s="246" t="n">
        <x:v>62.6</x:v>
      </x:c>
      <x:c r="N23" s="246" t="n">
        <x:v>609.88</x:v>
      </x:c>
      <x:c r="O23" s="244" t="n">
        <x:v>2</x:v>
      </x:c>
      <x:c r="P23" s="107" t="inlineStr">
        <x:is>
          <x:t xml:space="preserve">LVA-039, LVA-008</x:t>
        </x:is>
      </x:c>
      <x:c r="Q23" s="107" t="inlineStr">
        <x:is>
          <x:t xml:space="preserve">Peplum-Wrapped Tweed Top x1; Sage Green Belted Trench Coat x1</x:t>
        </x:is>
      </x:c>
      <x:c r="R23" s="107" t="inlineStr">
        <x:is>
          <x:t xml:space="preserve">RESERVED</x:t>
        </x:is>
      </x:c>
      <x:c r="S23" s="107" t="inlineStr">
        <x:is>
          <x:t xml:space="preserve">FULFILLED</x:t>
        </x:is>
      </x:c>
      <x:c r="T23" s="245" t="n">
        <x:v>46258</x:v>
      </x:c>
      <x:c r="U23" s="107" t="inlineStr">
        <x:is>
          <x:t xml:space="preserve">WH_WEST</x:t>
        </x:is>
      </x:c>
      <x:c r="V23" s="107" t="inlineStr">
        <x:is>
          <x:t xml:space="preserve">US</x:t>
        </x:is>
      </x:c>
      <x:c r="W23" s="107" t="inlineStr">
        <x:is>
          <x:t xml:space="preserve">CA</x:t>
        </x:is>
      </x:c>
      <x:c r="X23" s="107" t="inlineStr">
        <x:is>
          <x:t xml:space="preserve">Los Angeles</x:t>
        </x:is>
      </x:c>
      <x:c r="Y23" s="107" t="inlineStr">
        <x:is>
          <x:t xml:space="preserve">EXPRESS</x:t>
        </x:is>
      </x:c>
      <x:c r="Z23" s="107" t="inlineStr">
        <x:is>
          <x:t xml:space="preserve">USPS</x:t>
        </x:is>
      </x:c>
      <x:c r="AA23" s="107" t="inlineStr">
        <x:is>
          <x:t xml:space="preserve">LVUSPS00002019</x:t>
        </x:is>
      </x:c>
      <x:c r="AB23" s="107" t="inlineStr">
        <x:is>
          <x:t xml:space="preserve">DELIVERED</x:t>
        </x:is>
      </x:c>
      <x:c r="AC23" s="247" t="n">
        <x:v>46263</x:v>
      </x:c>
      <x:c r="AD23" s="247" t="n">
        <x:v>46263</x:v>
      </x:c>
      <x:c r="AE23" s="107" t="inlineStr">
        <x:is>
          <x:t xml:space="preserve">NOT_REQUESTED</x:t>
        </x:is>
      </x:c>
      <x:c r="AF23" s="246" t="n">
        <x:v>0</x:v>
      </x:c>
      <x:c r="AG23" s="245" t="n"/>
      <x:c r="AH23" s="245" t="n"/>
      <x:c r="AI23" s="107" t="inlineStr">
        <x:is>
          <x:t xml:space="preserve">synthetic_test,liora_vale,healthy</x:t>
        </x:is>
      </x:c>
      <x:c r="AJ23" s="107" t="inlineStr">
        <x:is>
          <x:t xml:space="preserve">Synthetic healthy order.</x:t>
        </x:is>
      </x:c>
      <x:c r="AK23" s="107" t="b">
        <x:v>0</x:v>
      </x:c>
      <x:c r="AL23" s="248" t="n">
        <x:v>46265.79166666666</x:v>
      </x:c>
      <x:c r="AM23" s="249" t="n">
        <x:f>IF(OR(H23="",AL23=""),"",MAX(0,(AL23-H23)*24))</x:f>
        <x:v>192</x:v>
      </x:c>
      <x:c r="AN23" s="249" t="n">
        <x:f>IF(AC23="","",MAX(0,IF(AD23&lt;&gt;"",AD23-AC23,AL23-AC23)))</x:f>
        <x:v>0</x:v>
      </x:c>
      <x:c r="AO23" s="181" t="inlineStr">
        <x:is>
          <x:t xml:space="preserve">NONE</x:t>
        </x:is>
      </x:c>
      <x:c r="AP23" s="107" t="inlineStr">
        <x:is>
          <x:t xml:space="preserve">READY</x:t>
        </x:is>
      </x:c>
      <x:c r="AQ23" s="107" t="n">
        <x:v>0</x:v>
      </x:c>
      <x:c r="AR23" s="107" t="n"/>
      <x:c r="AS23" s="250" t="n">
        <x:v>46265.68225694444</x:v>
      </x:c>
      <x:c r="AT23" s="1" t="n"/>
      <x:c r="AU23" s="1" t="n"/>
      <x:c r="AV23" s="1" t="n"/>
      <x:c r="AW23" s="1" t="n"/>
      <x:c r="AX23" s="1" t="n"/>
      <x:c r="AY23" s="1" t="n"/>
      <x:c r="AZ23" s="1" t="n"/>
      <x:c r="BA23" s="242" t="n">
        <x:v>46265.5</x:v>
      </x:c>
      <x:c r="BB23" s="243" t="inlineStr">
        <x:is>
          <x:t xml:space="preserve"/>
        </x:is>
      </x:c>
      <x:c r="BC23" s="243" t="inlineStr">
        <x:is>
          <x:t xml:space="preserve">PROCESSED</x:t>
        </x:is>
      </x:c>
    </x:row>
    <x:row r="24">
      <x:c r="A24" s="107" t="inlineStr">
        <x:is>
          <x:t xml:space="preserve">gid://shopify/Order/2000000002020</x:t>
        </x:is>
      </x:c>
      <x:c r="B24" s="107" t="inlineStr">
        <x:is>
          <x:t xml:space="preserve">#2020</x:t>
        </x:is>
      </x:c>
      <x:c r="C24" s="244" t="n">
        <x:v>2020</x:v>
      </x:c>
      <x:c r="D24" s="245" t="n">
        <x:v>46256.58333333334</x:v>
      </x:c>
      <x:c r="E24" s="107" t="inlineStr">
        <x:is>
          <x:t xml:space="preserve">gid://shopify/Customer/3000000000020</x:t>
        </x:is>
      </x:c>
      <x:c r="F24" s="107" t="inlineStr">
        <x:is>
          <x:t xml:space="preserve">customer020@example.com</x:t>
        </x:is>
      </x:c>
      <x:c r="G24" s="107" t="inlineStr">
        <x:is>
          <x:t xml:space="preserve">PAID</x:t>
        </x:is>
      </x:c>
      <x:c r="H24" s="245" t="n">
        <x:v>46256.79166666666</x:v>
      </x:c>
      <x:c r="I24" s="107" t="inlineStr">
        <x:is>
          <x:t xml:space="preserve">USD</x:t>
        </x:is>
      </x:c>
      <x:c r="J24" s="246" t="n">
        <x:v>248</x:v>
      </x:c>
      <x:c r="K24" s="246" t="n">
        <x:v>15</x:v>
      </x:c>
      <x:c r="L24" s="246" t="n">
        <x:v>20.46</x:v>
      </x:c>
      <x:c r="M24" s="246" t="n">
        <x:v>0</x:v>
      </x:c>
      <x:c r="N24" s="246" t="n">
        <x:v>283.46</x:v>
      </x:c>
      <x:c r="O24" s="244" t="n">
        <x:v>1</x:v>
      </x:c>
      <x:c r="P24" s="107" t="inlineStr">
        <x:is>
          <x:t xml:space="preserve">LVA-002</x:t>
        </x:is>
      </x:c>
      <x:c r="Q24" s="107" t="inlineStr">
        <x:is>
          <x:t xml:space="preserve">Beige High-Neck Blouse with Dramatic Puff Sleeves + Olive Wide-Leg Trousers Set x1</x:t>
        </x:is>
      </x:c>
      <x:c r="R24" s="107" t="inlineStr">
        <x:is>
          <x:t xml:space="preserve">RESERVED</x:t>
        </x:is>
      </x:c>
      <x:c r="S24" s="107" t="inlineStr">
        <x:is>
          <x:t xml:space="preserve">FULFILLED</x:t>
        </x:is>
      </x:c>
      <x:c r="T24" s="245" t="n">
        <x:v>46257.33333333334</x:v>
      </x:c>
      <x:c r="U24" s="107" t="inlineStr">
        <x:is>
          <x:t xml:space="preserve">WH_WEST</x:t>
        </x:is>
      </x:c>
      <x:c r="V24" s="107" t="inlineStr">
        <x:is>
          <x:t xml:space="preserve">US</x:t>
        </x:is>
      </x:c>
      <x:c r="W24" s="107" t="inlineStr">
        <x:is>
          <x:t xml:space="preserve">WA</x:t>
        </x:is>
      </x:c>
      <x:c r="X24" s="107" t="inlineStr">
        <x:is>
          <x:t xml:space="preserve">Seattle</x:t>
        </x:is>
      </x:c>
      <x:c r="Y24" s="107" t="inlineStr">
        <x:is>
          <x:t xml:space="preserve">NEXT_DAY</x:t>
        </x:is>
      </x:c>
      <x:c r="Z24" s="107" t="inlineStr">
        <x:is>
          <x:t xml:space="preserve">DHL</x:t>
        </x:is>
      </x:c>
      <x:c r="AA24" s="107" t="inlineStr">
        <x:is>
          <x:t xml:space="preserve">LVDHL00002020</x:t>
        </x:is>
      </x:c>
      <x:c r="AB24" s="107" t="inlineStr">
        <x:is>
          <x:t xml:space="preserve">DELIVERED</x:t>
        </x:is>
      </x:c>
      <x:c r="AC24" s="247" t="n">
        <x:v>46263.33333333334</x:v>
      </x:c>
      <x:c r="AD24" s="247" t="n">
        <x:v>46262.33333333334</x:v>
      </x:c>
      <x:c r="AE24" s="107" t="inlineStr">
        <x:is>
          <x:t xml:space="preserve">NOT_REQUESTED</x:t>
        </x:is>
      </x:c>
      <x:c r="AF24" s="246" t="n">
        <x:v>0</x:v>
      </x:c>
      <x:c r="AG24" s="245" t="n"/>
      <x:c r="AH24" s="245" t="n"/>
      <x:c r="AI24" s="107" t="inlineStr">
        <x:is>
          <x:t xml:space="preserve">synthetic_test,liora_vale,healthy</x:t>
        </x:is>
      </x:c>
      <x:c r="AJ24" s="107" t="inlineStr">
        <x:is>
          <x:t xml:space="preserve">Synthetic healthy order.</x:t>
        </x:is>
      </x:c>
      <x:c r="AK24" s="107" t="b">
        <x:v>0</x:v>
      </x:c>
      <x:c r="AL24" s="248" t="n">
        <x:v>46265.79166666666</x:v>
      </x:c>
      <x:c r="AM24" s="249" t="n">
        <x:f>IF(OR(H24="",AL24=""),"",MAX(0,(AL24-H24)*24))</x:f>
        <x:v>216</x:v>
      </x:c>
      <x:c r="AN24" s="249" t="n">
        <x:f>IF(AC24="","",MAX(0,IF(AD24&lt;&gt;"",AD24-AC24,AL24-AC24)))</x:f>
        <x:v>0</x:v>
      </x:c>
      <x:c r="AO24" s="181" t="inlineStr">
        <x:is>
          <x:t xml:space="preserve">NONE</x:t>
        </x:is>
      </x:c>
      <x:c r="AP24" s="107" t="inlineStr">
        <x:is>
          <x:t xml:space="preserve">READY</x:t>
        </x:is>
      </x:c>
      <x:c r="AQ24" s="107" t="n">
        <x:v>0</x:v>
      </x:c>
      <x:c r="AR24" s="107" t="n"/>
      <x:c r="AS24" s="250" t="n">
        <x:v>46265.68225694444</x:v>
      </x:c>
      <x:c r="AT24" s="1" t="n"/>
      <x:c r="AU24" s="1" t="n"/>
      <x:c r="AV24" s="1" t="n"/>
      <x:c r="AW24" s="1" t="n"/>
      <x:c r="AX24" s="1" t="n"/>
      <x:c r="AY24" s="1" t="n"/>
      <x:c r="AZ24" s="1" t="n"/>
      <x:c r="BA24" s="242" t="n">
        <x:v>46265.5</x:v>
      </x:c>
      <x:c r="BB24" s="243" t="inlineStr">
        <x:is>
          <x:t xml:space="preserve"/>
        </x:is>
      </x:c>
      <x:c r="BC24" s="243" t="inlineStr">
        <x:is>
          <x:t xml:space="preserve">PROCESSED</x:t>
        </x:is>
      </x:c>
    </x:row>
    <x:row r="25">
      <x:c r="A25" s="107" t="inlineStr">
        <x:is>
          <x:t xml:space="preserve">gid://shopify/Order/2000000002021</x:t>
        </x:is>
      </x:c>
      <x:c r="B25" s="107" t="inlineStr">
        <x:is>
          <x:t xml:space="preserve">#2021</x:t>
        </x:is>
      </x:c>
      <x:c r="C25" s="244" t="n">
        <x:v>2021</x:v>
      </x:c>
      <x:c r="D25" s="245" t="n">
        <x:v>46255.75</x:v>
      </x:c>
      <x:c r="E25" s="107" t="inlineStr">
        <x:is>
          <x:t xml:space="preserve">gid://shopify/Customer/3000000000021</x:t>
        </x:is>
      </x:c>
      <x:c r="F25" s="107" t="inlineStr">
        <x:is>
          <x:t xml:space="preserve">customer021@example.com</x:t>
        </x:is>
      </x:c>
      <x:c r="G25" s="107" t="inlineStr">
        <x:is>
          <x:t xml:space="preserve">PAID</x:t>
        </x:is>
      </x:c>
      <x:c r="H25" s="245" t="n">
        <x:v>46255.79166666666</x:v>
      </x:c>
      <x:c r="I25" s="107" t="inlineStr">
        <x:is>
          <x:t xml:space="preserve">USD</x:t>
        </x:is>
      </x:c>
      <x:c r="J25" s="246" t="n">
        <x:v>864</x:v>
      </x:c>
      <x:c r="K25" s="246" t="n">
        <x:v>0</x:v>
      </x:c>
      <x:c r="L25" s="246" t="n">
        <x:v>71.28</x:v>
      </x:c>
      <x:c r="M25" s="246" t="n">
        <x:v>0</x:v>
      </x:c>
      <x:c r="N25" s="246" t="n">
        <x:v>935.28</x:v>
      </x:c>
      <x:c r="O25" s="244" t="n">
        <x:v>3</x:v>
      </x:c>
      <x:c r="P25" s="107" t="inlineStr">
        <x:is>
          <x:t xml:space="preserve">LVA-009, LVA-022, LVA-035</x:t>
        </x:is>
      </x:c>
      <x:c r="Q25" s="107" t="inlineStr">
        <x:is>
          <x:t xml:space="preserve">Patchwork Patchwork Maxi Dress with Floral Print x1; Ivory and Gold Brocade Asymmetric Midi Dress x1; Velvet Textured Long Coat x1</x:t>
        </x:is>
      </x:c>
      <x:c r="R25" s="107" t="inlineStr">
        <x:is>
          <x:t xml:space="preserve">RESERVED</x:t>
        </x:is>
      </x:c>
      <x:c r="S25" s="107" t="inlineStr">
        <x:is>
          <x:t xml:space="preserve">FULFILLED</x:t>
        </x:is>
      </x:c>
      <x:c r="T25" s="245" t="n">
        <x:v>46256.375</x:v>
      </x:c>
      <x:c r="U25" s="107" t="inlineStr">
        <x:is>
          <x:t xml:space="preserve">WH_EAST</x:t>
        </x:is>
      </x:c>
      <x:c r="V25" s="107" t="inlineStr">
        <x:is>
          <x:t xml:space="preserve">US</x:t>
        </x:is>
      </x:c>
      <x:c r="W25" s="107" t="inlineStr">
        <x:is>
          <x:t xml:space="preserve">NY</x:t>
        </x:is>
      </x:c>
      <x:c r="X25" s="107" t="inlineStr">
        <x:is>
          <x:t xml:space="preserve">New York</x:t>
        </x:is>
      </x:c>
      <x:c r="Y25" s="107" t="inlineStr">
        <x:is>
          <x:t xml:space="preserve">STANDARD</x:t>
        </x:is>
      </x:c>
      <x:c r="Z25" s="107" t="inlineStr">
        <x:is>
          <x:t xml:space="preserve">UPS</x:t>
        </x:is>
      </x:c>
      <x:c r="AA25" s="107" t="inlineStr">
        <x:is>
          <x:t xml:space="preserve">LVUPS00002021</x:t>
        </x:is>
      </x:c>
      <x:c r="AB25" s="107" t="inlineStr">
        <x:is>
          <x:t xml:space="preserve">DELIVERED</x:t>
        </x:is>
      </x:c>
      <x:c r="AC25" s="247" t="n">
        <x:v>46263.375</x:v>
      </x:c>
      <x:c r="AD25" s="247" t="n">
        <x:v>46263.375</x:v>
      </x:c>
      <x:c r="AE25" s="107" t="inlineStr">
        <x:is>
          <x:t xml:space="preserve">NOT_REQUESTED</x:t>
        </x:is>
      </x:c>
      <x:c r="AF25" s="246" t="n">
        <x:v>0</x:v>
      </x:c>
      <x:c r="AG25" s="245" t="n"/>
      <x:c r="AH25" s="245" t="n"/>
      <x:c r="AI25" s="107" t="inlineStr">
        <x:is>
          <x:t xml:space="preserve">synthetic_test,liora_vale,healthy</x:t>
        </x:is>
      </x:c>
      <x:c r="AJ25" s="107" t="inlineStr">
        <x:is>
          <x:t xml:space="preserve">Synthetic healthy order.</x:t>
        </x:is>
      </x:c>
      <x:c r="AK25" s="107" t="b">
        <x:v>0</x:v>
      </x:c>
      <x:c r="AL25" s="248" t="n">
        <x:v>46265.79166666666</x:v>
      </x:c>
      <x:c r="AM25" s="249" t="n">
        <x:f>IF(OR(H25="",AL25=""),"",MAX(0,(AL25-H25)*24))</x:f>
        <x:v>240</x:v>
      </x:c>
      <x:c r="AN25" s="249" t="n">
        <x:f>IF(AC25="","",MAX(0,IF(AD25&lt;&gt;"",AD25-AC25,AL25-AC25)))</x:f>
        <x:v>0</x:v>
      </x:c>
      <x:c r="AO25" s="181" t="inlineStr">
        <x:is>
          <x:t xml:space="preserve">NONE</x:t>
        </x:is>
      </x:c>
      <x:c r="AP25" s="107" t="inlineStr">
        <x:is>
          <x:t xml:space="preserve">READY</x:t>
        </x:is>
      </x:c>
      <x:c r="AQ25" s="107" t="n">
        <x:v>0</x:v>
      </x:c>
      <x:c r="AR25" s="107" t="n"/>
      <x:c r="AS25" s="250" t="n">
        <x:v>46265.68225694444</x:v>
      </x:c>
      <x:c r="AT25" s="1" t="n"/>
      <x:c r="AU25" s="1" t="n"/>
      <x:c r="AV25" s="1" t="n"/>
      <x:c r="AW25" s="1" t="n"/>
      <x:c r="AX25" s="1" t="n"/>
      <x:c r="AY25" s="1" t="n"/>
      <x:c r="AZ25" s="1" t="n"/>
      <x:c r="BA25" s="242" t="n">
        <x:v>46265.5</x:v>
      </x:c>
      <x:c r="BB25" s="243" t="inlineStr">
        <x:is>
          <x:t xml:space="preserve"/>
        </x:is>
      </x:c>
      <x:c r="BC25" s="243" t="inlineStr">
        <x:is>
          <x:t xml:space="preserve">PROCESSED</x:t>
        </x:is>
      </x:c>
    </x:row>
    <x:row r="26">
      <x:c r="A26" s="107" t="inlineStr">
        <x:is>
          <x:t xml:space="preserve">gid://shopify/Order/2000000002022</x:t>
        </x:is>
      </x:c>
      <x:c r="B26" s="107" t="inlineStr">
        <x:is>
          <x:t xml:space="preserve">#2022</x:t>
        </x:is>
      </x:c>
      <x:c r="C26" s="244" t="n">
        <x:v>2022</x:v>
      </x:c>
      <x:c r="D26" s="245" t="n">
        <x:v>46254.70833333334</x:v>
      </x:c>
      <x:c r="E26" s="107" t="inlineStr">
        <x:is>
          <x:t xml:space="preserve">gid://shopify/Customer/3000000000022</x:t>
        </x:is>
      </x:c>
      <x:c r="F26" s="107" t="inlineStr">
        <x:is>
          <x:t xml:space="preserve">customer022@example.com</x:t>
        </x:is>
      </x:c>
      <x:c r="G26" s="107" t="inlineStr">
        <x:is>
          <x:t xml:space="preserve">PAID</x:t>
        </x:is>
      </x:c>
      <x:c r="H26" s="245" t="n">
        <x:v>46254.79166666666</x:v>
      </x:c>
      <x:c r="I26" s="107" t="inlineStr">
        <x:is>
          <x:t xml:space="preserve">USD</x:t>
        </x:is>
      </x:c>
      <x:c r="J26" s="246" t="n">
        <x:v>496</x:v>
      </x:c>
      <x:c r="K26" s="246" t="n">
        <x:v>0</x:v>
      </x:c>
      <x:c r="L26" s="246" t="n">
        <x:v>40.92</x:v>
      </x:c>
      <x:c r="M26" s="246" t="n">
        <x:v>0</x:v>
      </x:c>
      <x:c r="N26" s="246" t="n">
        <x:v>536.92</x:v>
      </x:c>
      <x:c r="O26" s="244" t="n">
        <x:v>2</x:v>
      </x:c>
      <x:c r="P26" s="107" t="inlineStr">
        <x:is>
          <x:t xml:space="preserve">LVA-016, LVA-029</x:t>
        </x:is>
      </x:c>
      <x:c r="Q26" s="107" t="inlineStr">
        <x:is>
          <x:t xml:space="preserve">Embroidered Floral Tie-Neck Tunic Dress x1; Black and Gold Brocade Peplum-Top and Pencil-Skirt Set x1</x:t>
        </x:is>
      </x:c>
      <x:c r="R26" s="107" t="inlineStr">
        <x:is>
          <x:t xml:space="preserve">RESERVED</x:t>
        </x:is>
      </x:c>
      <x:c r="S26" s="107" t="inlineStr">
        <x:is>
          <x:t xml:space="preserve">FULFILLED</x:t>
        </x:is>
      </x:c>
      <x:c r="T26" s="245" t="n">
        <x:v>46255.41666666666</x:v>
      </x:c>
      <x:c r="U26" s="107" t="inlineStr">
        <x:is>
          <x:t xml:space="preserve">WH_EAST</x:t>
        </x:is>
      </x:c>
      <x:c r="V26" s="107" t="inlineStr">
        <x:is>
          <x:t xml:space="preserve">US</x:t>
        </x:is>
      </x:c>
      <x:c r="W26" s="107" t="inlineStr">
        <x:is>
          <x:t xml:space="preserve">MA</x:t>
        </x:is>
      </x:c>
      <x:c r="X26" s="107" t="inlineStr">
        <x:is>
          <x:t xml:space="preserve">Boston</x:t>
        </x:is>
      </x:c>
      <x:c r="Y26" s="107" t="inlineStr">
        <x:is>
          <x:t xml:space="preserve">STANDARD</x:t>
        </x:is>
      </x:c>
      <x:c r="Z26" s="107" t="inlineStr">
        <x:is>
          <x:t xml:space="preserve">FEDEX</x:t>
        </x:is>
      </x:c>
      <x:c r="AA26" s="107" t="inlineStr">
        <x:is>
          <x:t xml:space="preserve">LVFEDEX00002022</x:t>
        </x:is>
      </x:c>
      <x:c r="AB26" s="107" t="inlineStr">
        <x:is>
          <x:t xml:space="preserve">DELIVERED</x:t>
        </x:is>
      </x:c>
      <x:c r="AC26" s="247" t="n">
        <x:v>46260.41666666666</x:v>
      </x:c>
      <x:c r="AD26" s="247" t="n">
        <x:v>46259.41666666666</x:v>
      </x:c>
      <x:c r="AE26" s="107" t="inlineStr">
        <x:is>
          <x:t xml:space="preserve">NOT_REQUESTED</x:t>
        </x:is>
      </x:c>
      <x:c r="AF26" s="246" t="n">
        <x:v>0</x:v>
      </x:c>
      <x:c r="AG26" s="245" t="n"/>
      <x:c r="AH26" s="245" t="n"/>
      <x:c r="AI26" s="107" t="inlineStr">
        <x:is>
          <x:t xml:space="preserve">synthetic_test,liora_vale,healthy</x:t>
        </x:is>
      </x:c>
      <x:c r="AJ26" s="107" t="inlineStr">
        <x:is>
          <x:t xml:space="preserve">Synthetic healthy order.</x:t>
        </x:is>
      </x:c>
      <x:c r="AK26" s="107" t="b">
        <x:v>0</x:v>
      </x:c>
      <x:c r="AL26" s="248" t="n">
        <x:v>46265.79166666666</x:v>
      </x:c>
      <x:c r="AM26" s="249" t="n">
        <x:f>IF(OR(H26="",AL26=""),"",MAX(0,(AL26-H26)*24))</x:f>
        <x:v>264</x:v>
      </x:c>
      <x:c r="AN26" s="249" t="n">
        <x:f>IF(AC26="","",MAX(0,IF(AD26&lt;&gt;"",AD26-AC26,AL26-AC26)))</x:f>
        <x:v>0</x:v>
      </x:c>
      <x:c r="AO26" s="181" t="inlineStr">
        <x:is>
          <x:t xml:space="preserve">NONE</x:t>
        </x:is>
      </x:c>
      <x:c r="AP26" s="107" t="inlineStr">
        <x:is>
          <x:t xml:space="preserve">READY</x:t>
        </x:is>
      </x:c>
      <x:c r="AQ26" s="107" t="n">
        <x:v>0</x:v>
      </x:c>
      <x:c r="AR26" s="107" t="n"/>
      <x:c r="AS26" s="250" t="n">
        <x:v>46265.68225694444</x:v>
      </x:c>
      <x:c r="AT26" s="1" t="n"/>
      <x:c r="AU26" s="1" t="n"/>
      <x:c r="AV26" s="1" t="n"/>
      <x:c r="AW26" s="1" t="n"/>
      <x:c r="AX26" s="1" t="n"/>
      <x:c r="AY26" s="1" t="n"/>
      <x:c r="AZ26" s="1" t="n"/>
      <x:c r="BA26" s="242" t="n">
        <x:v>46265.5</x:v>
      </x:c>
      <x:c r="BB26" s="243" t="inlineStr">
        <x:is>
          <x:t xml:space="preserve"/>
        </x:is>
      </x:c>
      <x:c r="BC26" s="243" t="inlineStr">
        <x:is>
          <x:t xml:space="preserve">PROCESSED</x:t>
        </x:is>
      </x:c>
    </x:row>
    <x:row r="27">
      <x:c r="A27" s="107" t="inlineStr">
        <x:is>
          <x:t xml:space="preserve">gid://shopify/Order/2000000002023</x:t>
        </x:is>
      </x:c>
      <x:c r="B27" s="107" t="inlineStr">
        <x:is>
          <x:t xml:space="preserve">#2023</x:t>
        </x:is>
      </x:c>
      <x:c r="C27" s="244" t="n">
        <x:v>2023</x:v>
      </x:c>
      <x:c r="D27" s="245" t="n">
        <x:v>46253.66666666666</x:v>
      </x:c>
      <x:c r="E27" s="107" t="inlineStr">
        <x:is>
          <x:t xml:space="preserve">gid://shopify/Customer/3000000000023</x:t>
        </x:is>
      </x:c>
      <x:c r="F27" s="107" t="inlineStr">
        <x:is>
          <x:t xml:space="preserve">customer023@example.com</x:t>
        </x:is>
      </x:c>
      <x:c r="G27" s="107" t="inlineStr">
        <x:is>
          <x:t xml:space="preserve">PAID</x:t>
        </x:is>
      </x:c>
      <x:c r="H27" s="245" t="n">
        <x:v>46253.79166666666</x:v>
      </x:c>
      <x:c r="I27" s="107" t="inlineStr">
        <x:is>
          <x:t xml:space="preserve">USD</x:t>
        </x:is>
      </x:c>
      <x:c r="J27" s="246" t="n">
        <x:v>456</x:v>
      </x:c>
      <x:c r="K27" s="246" t="n">
        <x:v>0</x:v>
      </x:c>
      <x:c r="L27" s="246" t="n">
        <x:v>37.62</x:v>
      </x:c>
      <x:c r="M27" s="246" t="n">
        <x:v>0</x:v>
      </x:c>
      <x:c r="N27" s="246" t="n">
        <x:v>493.62</x:v>
      </x:c>
      <x:c r="O27" s="244" t="n">
        <x:v>1</x:v>
      </x:c>
      <x:c r="P27" s="107" t="inlineStr">
        <x:is>
          <x:t xml:space="preserve">LVA-023</x:t>
        </x:is>
      </x:c>
      <x:c r="Q27" s="107" t="inlineStr">
        <x:is>
          <x:t xml:space="preserve">One-Shoulder Rust Midi Dress with Draped Bodice and Pleated Hem x2</x:t>
        </x:is>
      </x:c>
      <x:c r="R27" s="107" t="inlineStr">
        <x:is>
          <x:t xml:space="preserve">RESERVED</x:t>
        </x:is>
      </x:c>
      <x:c r="S27" s="107" t="inlineStr">
        <x:is>
          <x:t xml:space="preserve">FULFILLED</x:t>
        </x:is>
      </x:c>
      <x:c r="T27" s="245" t="n">
        <x:v>46254.45833333334</x:v>
      </x:c>
      <x:c r="U27" s="107" t="inlineStr">
        <x:is>
          <x:t xml:space="preserve">WH_CENTRAL</x:t>
        </x:is>
      </x:c>
      <x:c r="V27" s="107" t="inlineStr">
        <x:is>
          <x:t xml:space="preserve">US</x:t>
        </x:is>
      </x:c>
      <x:c r="W27" s="107" t="inlineStr">
        <x:is>
          <x:t xml:space="preserve">TX</x:t>
        </x:is>
      </x:c>
      <x:c r="X27" s="107" t="inlineStr">
        <x:is>
          <x:t xml:space="preserve">Austin</x:t>
        </x:is>
      </x:c>
      <x:c r="Y27" s="107" t="inlineStr">
        <x:is>
          <x:t xml:space="preserve">EXPRESS</x:t>
        </x:is>
      </x:c>
      <x:c r="Z27" s="107" t="inlineStr">
        <x:is>
          <x:t xml:space="preserve">USPS</x:t>
        </x:is>
      </x:c>
      <x:c r="AA27" s="107" t="inlineStr">
        <x:is>
          <x:t xml:space="preserve">LVUSPS00002023</x:t>
        </x:is>
      </x:c>
      <x:c r="AB27" s="107" t="inlineStr">
        <x:is>
          <x:t xml:space="preserve">DELIVERED</x:t>
        </x:is>
      </x:c>
      <x:c r="AC27" s="247" t="n">
        <x:v>46260.45833333334</x:v>
      </x:c>
      <x:c r="AD27" s="247" t="n">
        <x:v>46260.45833333334</x:v>
      </x:c>
      <x:c r="AE27" s="107" t="inlineStr">
        <x:is>
          <x:t xml:space="preserve">NOT_REQUESTED</x:t>
        </x:is>
      </x:c>
      <x:c r="AF27" s="246" t="n">
        <x:v>0</x:v>
      </x:c>
      <x:c r="AG27" s="245" t="n"/>
      <x:c r="AH27" s="245" t="n"/>
      <x:c r="AI27" s="107" t="inlineStr">
        <x:is>
          <x:t xml:space="preserve">synthetic_test,liora_vale,healthy</x:t>
        </x:is>
      </x:c>
      <x:c r="AJ27" s="107" t="inlineStr">
        <x:is>
          <x:t xml:space="preserve">Synthetic healthy order.</x:t>
        </x:is>
      </x:c>
      <x:c r="AK27" s="107" t="b">
        <x:v>0</x:v>
      </x:c>
      <x:c r="AL27" s="248" t="n">
        <x:v>46265.79166666666</x:v>
      </x:c>
      <x:c r="AM27" s="249" t="n">
        <x:f>IF(OR(H27="",AL27=""),"",MAX(0,(AL27-H27)*24))</x:f>
        <x:v>288</x:v>
      </x:c>
      <x:c r="AN27" s="249" t="n">
        <x:f>IF(AC27="","",MAX(0,IF(AD27&lt;&gt;"",AD27-AC27,AL27-AC27)))</x:f>
        <x:v>0</x:v>
      </x:c>
      <x:c r="AO27" s="181" t="inlineStr">
        <x:is>
          <x:t xml:space="preserve">NONE</x:t>
        </x:is>
      </x:c>
      <x:c r="AP27" s="107" t="inlineStr">
        <x:is>
          <x:t xml:space="preserve">READY</x:t>
        </x:is>
      </x:c>
      <x:c r="AQ27" s="107" t="n">
        <x:v>0</x:v>
      </x:c>
      <x:c r="AR27" s="107" t="n"/>
      <x:c r="AS27" s="250" t="n">
        <x:v>46265.68225694444</x:v>
      </x:c>
      <x:c r="AT27" s="1" t="n"/>
      <x:c r="AU27" s="1" t="n"/>
      <x:c r="AV27" s="1" t="n"/>
      <x:c r="AW27" s="1" t="n"/>
      <x:c r="AX27" s="1" t="n"/>
      <x:c r="AY27" s="1" t="n"/>
      <x:c r="AZ27" s="1" t="n"/>
      <x:c r="BA27" s="242" t="n">
        <x:v>46265.5</x:v>
      </x:c>
      <x:c r="BB27" s="243" t="inlineStr">
        <x:is>
          <x:t xml:space="preserve"/>
        </x:is>
      </x:c>
      <x:c r="BC27" s="243" t="inlineStr">
        <x:is>
          <x:t xml:space="preserve">PROCESSED</x:t>
        </x:is>
      </x:c>
    </x:row>
    <x:row r="28">
      <x:c r="A28" s="107" t="inlineStr">
        <x:is>
          <x:t xml:space="preserve">gid://shopify/Order/2000000002024</x:t>
        </x:is>
      </x:c>
      <x:c r="B28" s="107" t="inlineStr">
        <x:is>
          <x:t xml:space="preserve">#2024</x:t>
        </x:is>
      </x:c>
      <x:c r="C28" s="244" t="n">
        <x:v>2024</x:v>
      </x:c>
      <x:c r="D28" s="245" t="n">
        <x:v>46252.625</x:v>
      </x:c>
      <x:c r="E28" s="107" t="inlineStr">
        <x:is>
          <x:t xml:space="preserve">gid://shopify/Customer/3000000000024</x:t>
        </x:is>
      </x:c>
      <x:c r="F28" s="107" t="inlineStr">
        <x:is>
          <x:t xml:space="preserve">customer024@example.com</x:t>
        </x:is>
      </x:c>
      <x:c r="G28" s="107" t="inlineStr">
        <x:is>
          <x:t xml:space="preserve">PAID</x:t>
        </x:is>
      </x:c>
      <x:c r="H28" s="245" t="n">
        <x:v>46252.79166666666</x:v>
      </x:c>
      <x:c r="I28" s="107" t="inlineStr">
        <x:is>
          <x:t xml:space="preserve">USD</x:t>
        </x:is>
      </x:c>
      <x:c r="J28" s="246" t="n">
        <x:v>198</x:v>
      </x:c>
      <x:c r="K28" s="246" t="n">
        <x:v>15</x:v>
      </x:c>
      <x:c r="L28" s="246" t="n">
        <x:v>16.34</x:v>
      </x:c>
      <x:c r="M28" s="246" t="n">
        <x:v>0</x:v>
      </x:c>
      <x:c r="N28" s="246" t="n">
        <x:v>229.34</x:v>
      </x:c>
      <x:c r="O28" s="244" t="n">
        <x:v>1</x:v>
      </x:c>
      <x:c r="P28" s="107" t="inlineStr">
        <x:is>
          <x:t xml:space="preserve">LVA-030</x:t>
        </x:is>
      </x:c>
      <x:c r="Q28" s="107" t="inlineStr">
        <x:is>
          <x:t xml:space="preserve">Chevron-Pattern Knit Cardigan Midi Length x1</x:t>
        </x:is>
      </x:c>
      <x:c r="R28" s="107" t="inlineStr">
        <x:is>
          <x:t xml:space="preserve">RESERVED</x:t>
        </x:is>
      </x:c>
      <x:c r="S28" s="107" t="inlineStr">
        <x:is>
          <x:t xml:space="preserve">FULFILLED</x:t>
        </x:is>
      </x:c>
      <x:c r="T28" s="245" t="n">
        <x:v>46253.5</x:v>
      </x:c>
      <x:c r="U28" s="107" t="inlineStr">
        <x:is>
          <x:t xml:space="preserve">WH_CENTRAL</x:t>
        </x:is>
      </x:c>
      <x:c r="V28" s="107" t="inlineStr">
        <x:is>
          <x:t xml:space="preserve">US</x:t>
        </x:is>
      </x:c>
      <x:c r="W28" s="107" t="inlineStr">
        <x:is>
          <x:t xml:space="preserve">IL</x:t>
        </x:is>
      </x:c>
      <x:c r="X28" s="107" t="inlineStr">
        <x:is>
          <x:t xml:space="preserve">Chicago</x:t>
        </x:is>
      </x:c>
      <x:c r="Y28" s="107" t="inlineStr">
        <x:is>
          <x:t xml:space="preserve">NEXT_DAY</x:t>
        </x:is>
      </x:c>
      <x:c r="Z28" s="107" t="inlineStr">
        <x:is>
          <x:t xml:space="preserve">DHL</x:t>
        </x:is>
      </x:c>
      <x:c r="AA28" s="107" t="inlineStr">
        <x:is>
          <x:t xml:space="preserve">LVDHL00002024</x:t>
        </x:is>
      </x:c>
      <x:c r="AB28" s="107" t="inlineStr">
        <x:is>
          <x:t xml:space="preserve">DELIVERED</x:t>
        </x:is>
      </x:c>
      <x:c r="AC28" s="247" t="n">
        <x:v>46260.5</x:v>
      </x:c>
      <x:c r="AD28" s="247" t="n">
        <x:v>46259.5</x:v>
      </x:c>
      <x:c r="AE28" s="107" t="inlineStr">
        <x:is>
          <x:t xml:space="preserve">NOT_REQUESTED</x:t>
        </x:is>
      </x:c>
      <x:c r="AF28" s="246" t="n">
        <x:v>0</x:v>
      </x:c>
      <x:c r="AG28" s="245" t="n"/>
      <x:c r="AH28" s="245" t="n"/>
      <x:c r="AI28" s="107" t="inlineStr">
        <x:is>
          <x:t xml:space="preserve">synthetic_test,liora_vale,healthy</x:t>
        </x:is>
      </x:c>
      <x:c r="AJ28" s="107" t="inlineStr">
        <x:is>
          <x:t xml:space="preserve">Synthetic healthy order.</x:t>
        </x:is>
      </x:c>
      <x:c r="AK28" s="107" t="b">
        <x:v>0</x:v>
      </x:c>
      <x:c r="AL28" s="248" t="n">
        <x:v>46265.79166666666</x:v>
      </x:c>
      <x:c r="AM28" s="249" t="n">
        <x:f>IF(OR(H28="",AL28=""),"",MAX(0,(AL28-H28)*24))</x:f>
        <x:v>312</x:v>
      </x:c>
      <x:c r="AN28" s="249" t="n">
        <x:f>IF(AC28="","",MAX(0,IF(AD28&lt;&gt;"",AD28-AC28,AL28-AC28)))</x:f>
        <x:v>0</x:v>
      </x:c>
      <x:c r="AO28" s="181" t="inlineStr">
        <x:is>
          <x:t xml:space="preserve">NONE</x:t>
        </x:is>
      </x:c>
      <x:c r="AP28" s="107" t="inlineStr">
        <x:is>
          <x:t xml:space="preserve">READY</x:t>
        </x:is>
      </x:c>
      <x:c r="AQ28" s="107" t="n">
        <x:v>0</x:v>
      </x:c>
      <x:c r="AR28" s="107" t="n"/>
      <x:c r="AS28" s="250" t="n">
        <x:v>46265.68225694444</x:v>
      </x:c>
      <x:c r="AT28" s="1" t="n"/>
      <x:c r="AU28" s="1" t="n"/>
      <x:c r="AV28" s="1" t="n"/>
      <x:c r="AW28" s="1" t="n"/>
      <x:c r="AX28" s="1" t="n"/>
      <x:c r="AY28" s="1" t="n"/>
      <x:c r="AZ28" s="1" t="n"/>
      <x:c r="BA28" s="242" t="n">
        <x:v>46265.5</x:v>
      </x:c>
      <x:c r="BB28" s="243" t="inlineStr">
        <x:is>
          <x:t xml:space="preserve"/>
        </x:is>
      </x:c>
      <x:c r="BC28" s="243" t="inlineStr">
        <x:is>
          <x:t xml:space="preserve">PROCESSED</x:t>
        </x:is>
      </x:c>
    </x:row>
    <x:row r="29">
      <x:c r="A29" s="107" t="inlineStr">
        <x:is>
          <x:t xml:space="preserve">gid://shopify/Order/2000000002025</x:t>
        </x:is>
      </x:c>
      <x:c r="B29" s="107" t="inlineStr">
        <x:is>
          <x:t xml:space="preserve">#2025</x:t>
        </x:is>
      </x:c>
      <x:c r="C29" s="244" t="n">
        <x:v>2025</x:v>
      </x:c>
      <x:c r="D29" s="245" t="n">
        <x:v>46251.58333333334</x:v>
      </x:c>
      <x:c r="E29" s="107" t="inlineStr">
        <x:is>
          <x:t xml:space="preserve">gid://shopify/Customer/3000000000025</x:t>
        </x:is>
      </x:c>
      <x:c r="F29" s="107" t="inlineStr">
        <x:is>
          <x:t xml:space="preserve">customer025@example.com</x:t>
        </x:is>
      </x:c>
      <x:c r="G29" s="107" t="inlineStr">
        <x:is>
          <x:t xml:space="preserve">PAID</x:t>
        </x:is>
      </x:c>
      <x:c r="H29" s="245" t="n">
        <x:v>46251.79166666666</x:v>
      </x:c>
      <x:c r="I29" s="107" t="inlineStr">
        <x:is>
          <x:t xml:space="preserve">USD</x:t>
        </x:is>
      </x:c>
      <x:c r="J29" s="246" t="n">
        <x:v>476</x:v>
      </x:c>
      <x:c r="K29" s="246" t="n">
        <x:v>0</x:v>
      </x:c>
      <x:c r="L29" s="246" t="n">
        <x:v>39.27</x:v>
      </x:c>
      <x:c r="M29" s="246" t="n">
        <x:v>0</x:v>
      </x:c>
      <x:c r="N29" s="246" t="n">
        <x:v>515.27</x:v>
      </x:c>
      <x:c r="O29" s="244" t="n">
        <x:v>2</x:v>
      </x:c>
      <x:c r="P29" s="107" t="inlineStr">
        <x:is>
          <x:t xml:space="preserve">LVA-037, LVA-006</x:t>
        </x:is>
      </x:c>
      <x:c r="Q29" s="107" t="inlineStr">
        <x:is>
          <x:t xml:space="preserve">Quilted Color-Block Puffer Vest x1; Velvet Burgundy Wrap Jumpsuit x1</x:t>
        </x:is>
      </x:c>
      <x:c r="R29" s="107" t="inlineStr">
        <x:is>
          <x:t xml:space="preserve">RESERVED</x:t>
        </x:is>
      </x:c>
      <x:c r="S29" s="107" t="inlineStr">
        <x:is>
          <x:t xml:space="preserve">FULFILLED</x:t>
        </x:is>
      </x:c>
      <x:c r="T29" s="245" t="n">
        <x:v>46252.54166666666</x:v>
      </x:c>
      <x:c r="U29" s="107" t="inlineStr">
        <x:is>
          <x:t xml:space="preserve">WH_WEST</x:t>
        </x:is>
      </x:c>
      <x:c r="V29" s="107" t="inlineStr">
        <x:is>
          <x:t xml:space="preserve">US</x:t>
        </x:is>
      </x:c>
      <x:c r="W29" s="107" t="inlineStr">
        <x:is>
          <x:t xml:space="preserve">CA</x:t>
        </x:is>
      </x:c>
      <x:c r="X29" s="107" t="inlineStr">
        <x:is>
          <x:t xml:space="preserve">Los Angeles</x:t>
        </x:is>
      </x:c>
      <x:c r="Y29" s="107" t="inlineStr">
        <x:is>
          <x:t xml:space="preserve">STANDARD</x:t>
        </x:is>
      </x:c>
      <x:c r="Z29" s="107" t="inlineStr">
        <x:is>
          <x:t xml:space="preserve">UPS</x:t>
        </x:is>
      </x:c>
      <x:c r="AA29" s="107" t="inlineStr">
        <x:is>
          <x:t xml:space="preserve">LVUPS00002025</x:t>
        </x:is>
      </x:c>
      <x:c r="AB29" s="107" t="inlineStr">
        <x:is>
          <x:t xml:space="preserve">DELIVERED</x:t>
        </x:is>
      </x:c>
      <x:c r="AC29" s="247" t="n">
        <x:v>46257.54166666666</x:v>
      </x:c>
      <x:c r="AD29" s="247" t="n">
        <x:v>46257.54166666666</x:v>
      </x:c>
      <x:c r="AE29" s="107" t="inlineStr">
        <x:is>
          <x:t xml:space="preserve">NOT_REQUESTED</x:t>
        </x:is>
      </x:c>
      <x:c r="AF29" s="246" t="n">
        <x:v>0</x:v>
      </x:c>
      <x:c r="AG29" s="245" t="n"/>
      <x:c r="AH29" s="245" t="n"/>
      <x:c r="AI29" s="107" t="inlineStr">
        <x:is>
          <x:t xml:space="preserve">synthetic_test,liora_vale,healthy</x:t>
        </x:is>
      </x:c>
      <x:c r="AJ29" s="107" t="inlineStr">
        <x:is>
          <x:t xml:space="preserve">Synthetic healthy order.</x:t>
        </x:is>
      </x:c>
      <x:c r="AK29" s="107" t="b">
        <x:v>0</x:v>
      </x:c>
      <x:c r="AL29" s="248" t="n">
        <x:v>46265.79166666666</x:v>
      </x:c>
      <x:c r="AM29" s="249" t="n">
        <x:f>IF(OR(H29="",AL29=""),"",MAX(0,(AL29-H29)*24))</x:f>
        <x:v>336</x:v>
      </x:c>
      <x:c r="AN29" s="249" t="n">
        <x:f>IF(AC29="","",MAX(0,IF(AD29&lt;&gt;"",AD29-AC29,AL29-AC29)))</x:f>
        <x:v>0</x:v>
      </x:c>
      <x:c r="AO29" s="181" t="inlineStr">
        <x:is>
          <x:t xml:space="preserve">NONE</x:t>
        </x:is>
      </x:c>
      <x:c r="AP29" s="107" t="inlineStr">
        <x:is>
          <x:t xml:space="preserve">READY</x:t>
        </x:is>
      </x:c>
      <x:c r="AQ29" s="107" t="n">
        <x:v>0</x:v>
      </x:c>
      <x:c r="AR29" s="107" t="n"/>
      <x:c r="AS29" s="250" t="n">
        <x:v>46265.68225694444</x:v>
      </x:c>
      <x:c r="AT29" s="1" t="n"/>
      <x:c r="AU29" s="1" t="n"/>
      <x:c r="AV29" s="1" t="n"/>
      <x:c r="AW29" s="1" t="n"/>
      <x:c r="AX29" s="1" t="n"/>
      <x:c r="AY29" s="1" t="n"/>
      <x:c r="AZ29" s="1" t="n"/>
      <x:c r="BA29" s="242" t="n">
        <x:v>46265.5</x:v>
      </x:c>
      <x:c r="BB29" s="243" t="inlineStr">
        <x:is>
          <x:t xml:space="preserve"/>
        </x:is>
      </x:c>
      <x:c r="BC29" s="243" t="inlineStr">
        <x:is>
          <x:t xml:space="preserve">PROCESSED</x:t>
        </x:is>
      </x:c>
    </x:row>
    <x:row r="30">
      <x:c r="A30" s="107" t="inlineStr">
        <x:is>
          <x:t xml:space="preserve">gid://shopify/Order/2000000002026</x:t>
        </x:is>
      </x:c>
      <x:c r="B30" s="107" t="inlineStr">
        <x:is>
          <x:t xml:space="preserve">#2026</x:t>
        </x:is>
      </x:c>
      <x:c r="C30" s="244" t="n">
        <x:v>2026</x:v>
      </x:c>
      <x:c r="D30" s="245" t="n">
        <x:v>46250.75</x:v>
      </x:c>
      <x:c r="E30" s="107" t="inlineStr">
        <x:is>
          <x:t xml:space="preserve">gid://shopify/Customer/3000000000026</x:t>
        </x:is>
      </x:c>
      <x:c r="F30" s="107" t="inlineStr">
        <x:is>
          <x:t xml:space="preserve">customer026@example.com</x:t>
        </x:is>
      </x:c>
      <x:c r="G30" s="107" t="inlineStr">
        <x:is>
          <x:t xml:space="preserve">PAID</x:t>
        </x:is>
      </x:c>
      <x:c r="H30" s="245" t="n">
        <x:v>46250.79166666666</x:v>
      </x:c>
      <x:c r="I30" s="107" t="inlineStr">
        <x:is>
          <x:t xml:space="preserve">USD</x:t>
        </x:is>
      </x:c>
      <x:c r="J30" s="246" t="n">
        <x:v>754</x:v>
      </x:c>
      <x:c r="K30" s="246" t="n">
        <x:v>0</x:v>
      </x:c>
      <x:c r="L30" s="246" t="n">
        <x:v>62.21</x:v>
      </x:c>
      <x:c r="M30" s="246" t="n">
        <x:v>0</x:v>
      </x:c>
      <x:c r="N30" s="246" t="n">
        <x:v>816.21</x:v>
      </x:c>
      <x:c r="O30" s="244" t="n">
        <x:v>3</x:v>
      </x:c>
      <x:c r="P30" s="107" t="inlineStr">
        <x:is>
          <x:t xml:space="preserve">LVA-044, LVA-013, LVA-026</x:t>
        </x:is>
      </x:c>
      <x:c r="Q30" s="107" t="inlineStr">
        <x:is>
          <x:t xml:space="preserve">Longline Velvet-Effect Coat with Wide Lapels and Patch Pockets x1; Denim Shirt Dress with Tie Belt x1; Long Sleeve Knit Turtleneck Dress with Camel Sleeveless Wool Coat x1</x:t>
        </x:is>
      </x:c>
      <x:c r="R30" s="107" t="inlineStr">
        <x:is>
          <x:t xml:space="preserve">RESERVED</x:t>
        </x:is>
      </x:c>
      <x:c r="S30" s="107" t="inlineStr">
        <x:is>
          <x:t xml:space="preserve">FULFILLED</x:t>
        </x:is>
      </x:c>
      <x:c r="T30" s="245" t="n">
        <x:v>46251.58333333334</x:v>
      </x:c>
      <x:c r="U30" s="107" t="inlineStr">
        <x:is>
          <x:t xml:space="preserve">WH_WEST</x:t>
        </x:is>
      </x:c>
      <x:c r="V30" s="107" t="inlineStr">
        <x:is>
          <x:t xml:space="preserve">US</x:t>
        </x:is>
      </x:c>
      <x:c r="W30" s="107" t="inlineStr">
        <x:is>
          <x:t xml:space="preserve">WA</x:t>
        </x:is>
      </x:c>
      <x:c r="X30" s="107" t="inlineStr">
        <x:is>
          <x:t xml:space="preserve">Seattle</x:t>
        </x:is>
      </x:c>
      <x:c r="Y30" s="107" t="inlineStr">
        <x:is>
          <x:t xml:space="preserve">STANDARD</x:t>
        </x:is>
      </x:c>
      <x:c r="Z30" s="107" t="inlineStr">
        <x:is>
          <x:t xml:space="preserve">FEDEX</x:t>
        </x:is>
      </x:c>
      <x:c r="AA30" s="107" t="inlineStr">
        <x:is>
          <x:t xml:space="preserve">LVFEDEX00002026</x:t>
        </x:is>
      </x:c>
      <x:c r="AB30" s="107" t="inlineStr">
        <x:is>
          <x:t xml:space="preserve">DELIVERED</x:t>
        </x:is>
      </x:c>
      <x:c r="AC30" s="247" t="n">
        <x:v>46257.58333333334</x:v>
      </x:c>
      <x:c r="AD30" s="247" t="n">
        <x:v>46256.58333333334</x:v>
      </x:c>
      <x:c r="AE30" s="107" t="inlineStr">
        <x:is>
          <x:t xml:space="preserve">NOT_REQUESTED</x:t>
        </x:is>
      </x:c>
      <x:c r="AF30" s="246" t="n">
        <x:v>0</x:v>
      </x:c>
      <x:c r="AG30" s="245" t="n"/>
      <x:c r="AH30" s="245" t="n"/>
      <x:c r="AI30" s="107" t="inlineStr">
        <x:is>
          <x:t xml:space="preserve">synthetic_test,liora_vale,healthy</x:t>
        </x:is>
      </x:c>
      <x:c r="AJ30" s="107" t="inlineStr">
        <x:is>
          <x:t xml:space="preserve">Synthetic healthy order.</x:t>
        </x:is>
      </x:c>
      <x:c r="AK30" s="107" t="b">
        <x:v>0</x:v>
      </x:c>
      <x:c r="AL30" s="248" t="n">
        <x:v>46265.79166666666</x:v>
      </x:c>
      <x:c r="AM30" s="249" t="n">
        <x:f>IF(OR(H30="",AL30=""),"",MAX(0,(AL30-H30)*24))</x:f>
        <x:v>360</x:v>
      </x:c>
      <x:c r="AN30" s="249" t="n">
        <x:f>IF(AC30="","",MAX(0,IF(AD30&lt;&gt;"",AD30-AC30,AL30-AC30)))</x:f>
        <x:v>0</x:v>
      </x:c>
      <x:c r="AO30" s="181" t="inlineStr">
        <x:is>
          <x:t xml:space="preserve">NONE</x:t>
        </x:is>
      </x:c>
      <x:c r="AP30" s="107" t="inlineStr">
        <x:is>
          <x:t xml:space="preserve">READY</x:t>
        </x:is>
      </x:c>
      <x:c r="AQ30" s="107" t="n">
        <x:v>0</x:v>
      </x:c>
      <x:c r="AR30" s="107" t="n"/>
      <x:c r="AS30" s="250" t="n">
        <x:v>46265.68225694444</x:v>
      </x:c>
      <x:c r="AT30" s="1" t="n"/>
      <x:c r="AU30" s="1" t="n"/>
      <x:c r="AV30" s="1" t="n"/>
      <x:c r="AW30" s="1" t="n"/>
      <x:c r="AX30" s="1" t="n"/>
      <x:c r="AY30" s="1" t="n"/>
      <x:c r="AZ30" s="1" t="n"/>
      <x:c r="BA30" s="242" t="n">
        <x:v>46265.5</x:v>
      </x:c>
      <x:c r="BB30" s="243" t="inlineStr">
        <x:is>
          <x:t xml:space="preserve"/>
        </x:is>
      </x:c>
      <x:c r="BC30" s="243" t="inlineStr">
        <x:is>
          <x:t xml:space="preserve">PROCESSED</x:t>
        </x:is>
      </x:c>
    </x:row>
    <x:row r="31">
      <x:c r="A31" s="107" t="inlineStr">
        <x:is>
          <x:t xml:space="preserve">gid://shopify/Order/2000000002027</x:t>
        </x:is>
      </x:c>
      <x:c r="B31" s="107" t="inlineStr">
        <x:is>
          <x:t xml:space="preserve">#2027</x:t>
        </x:is>
      </x:c>
      <x:c r="C31" s="244" t="n">
        <x:v>2027</x:v>
      </x:c>
      <x:c r="D31" s="245" t="n">
        <x:v>46249.70833333334</x:v>
      </x:c>
      <x:c r="E31" s="107" t="inlineStr">
        <x:is>
          <x:t xml:space="preserve">gid://shopify/Customer/3000000000027</x:t>
        </x:is>
      </x:c>
      <x:c r="F31" s="107" t="inlineStr">
        <x:is>
          <x:t xml:space="preserve">customer027@example.com</x:t>
        </x:is>
      </x:c>
      <x:c r="G31" s="107" t="inlineStr">
        <x:is>
          <x:t xml:space="preserve">PAID</x:t>
        </x:is>
      </x:c>
      <x:c r="H31" s="245" t="n">
        <x:v>46249.79166666666</x:v>
      </x:c>
      <x:c r="I31" s="107" t="inlineStr">
        <x:is>
          <x:t xml:space="preserve">USD</x:t>
        </x:is>
      </x:c>
      <x:c r="J31" s="246" t="n">
        <x:v>278</x:v>
      </x:c>
      <x:c r="K31" s="246" t="n">
        <x:v>12</x:v>
      </x:c>
      <x:c r="L31" s="246" t="n">
        <x:v>22.94</x:v>
      </x:c>
      <x:c r="M31" s="246" t="n">
        <x:v>0</x:v>
      </x:c>
      <x:c r="N31" s="246" t="n">
        <x:v>312.94</x:v>
      </x:c>
      <x:c r="O31" s="244" t="n">
        <x:v>1</x:v>
      </x:c>
      <x:c r="P31" s="107" t="inlineStr">
        <x:is>
          <x:t xml:space="preserve">LVA-007</x:t>
        </x:is>
      </x:c>
      <x:c r="Q31" s="107" t="inlineStr">
        <x:is>
          <x:t xml:space="preserve">Lace V-Neck Sleeveless Midi Dress with Tiered Asymmetric Hem x1</x:t>
        </x:is>
      </x:c>
      <x:c r="R31" s="107" t="inlineStr">
        <x:is>
          <x:t xml:space="preserve">RESERVED</x:t>
        </x:is>
      </x:c>
      <x:c r="S31" s="107" t="inlineStr">
        <x:is>
          <x:t xml:space="preserve">FULFILLED</x:t>
        </x:is>
      </x:c>
      <x:c r="T31" s="245" t="n">
        <x:v>46250.625</x:v>
      </x:c>
      <x:c r="U31" s="107" t="inlineStr">
        <x:is>
          <x:t xml:space="preserve">WH_EAST</x:t>
        </x:is>
      </x:c>
      <x:c r="V31" s="107" t="inlineStr">
        <x:is>
          <x:t xml:space="preserve">US</x:t>
        </x:is>
      </x:c>
      <x:c r="W31" s="107" t="inlineStr">
        <x:is>
          <x:t xml:space="preserve">NY</x:t>
        </x:is>
      </x:c>
      <x:c r="X31" s="107" t="inlineStr">
        <x:is>
          <x:t xml:space="preserve">New York</x:t>
        </x:is>
      </x:c>
      <x:c r="Y31" s="107" t="inlineStr">
        <x:is>
          <x:t xml:space="preserve">EXPRESS</x:t>
        </x:is>
      </x:c>
      <x:c r="Z31" s="107" t="inlineStr">
        <x:is>
          <x:t xml:space="preserve">USPS</x:t>
        </x:is>
      </x:c>
      <x:c r="AA31" s="107" t="inlineStr">
        <x:is>
          <x:t xml:space="preserve">LVUSPS00002027</x:t>
        </x:is>
      </x:c>
      <x:c r="AB31" s="107" t="inlineStr">
        <x:is>
          <x:t xml:space="preserve">DELIVERED</x:t>
        </x:is>
      </x:c>
      <x:c r="AC31" s="247" t="n">
        <x:v>46257.625</x:v>
      </x:c>
      <x:c r="AD31" s="247" t="n">
        <x:v>46257.625</x:v>
      </x:c>
      <x:c r="AE31" s="107" t="inlineStr">
        <x:is>
          <x:t xml:space="preserve">NOT_REQUESTED</x:t>
        </x:is>
      </x:c>
      <x:c r="AF31" s="246" t="n">
        <x:v>0</x:v>
      </x:c>
      <x:c r="AG31" s="245" t="n"/>
      <x:c r="AH31" s="245" t="n"/>
      <x:c r="AI31" s="107" t="inlineStr">
        <x:is>
          <x:t xml:space="preserve">synthetic_test,liora_vale,healthy</x:t>
        </x:is>
      </x:c>
      <x:c r="AJ31" s="107" t="inlineStr">
        <x:is>
          <x:t xml:space="preserve">Synthetic healthy order.</x:t>
        </x:is>
      </x:c>
      <x:c r="AK31" s="107" t="b">
        <x:v>0</x:v>
      </x:c>
      <x:c r="AL31" s="248" t="n">
        <x:v>46265.79166666666</x:v>
      </x:c>
      <x:c r="AM31" s="249" t="n">
        <x:f>IF(OR(H31="",AL31=""),"",MAX(0,(AL31-H31)*24))</x:f>
        <x:v>384</x:v>
      </x:c>
      <x:c r="AN31" s="249" t="n">
        <x:f>IF(AC31="","",MAX(0,IF(AD31&lt;&gt;"",AD31-AC31,AL31-AC31)))</x:f>
        <x:v>0</x:v>
      </x:c>
      <x:c r="AO31" s="181" t="inlineStr">
        <x:is>
          <x:t xml:space="preserve">NONE</x:t>
        </x:is>
      </x:c>
      <x:c r="AP31" s="107" t="inlineStr">
        <x:is>
          <x:t xml:space="preserve">READY</x:t>
        </x:is>
      </x:c>
      <x:c r="AQ31" s="107" t="n">
        <x:v>0</x:v>
      </x:c>
      <x:c r="AR31" s="107" t="n"/>
      <x:c r="AS31" s="250" t="n">
        <x:v>46265.68225694444</x:v>
      </x:c>
      <x:c r="AT31" s="1" t="n"/>
      <x:c r="AU31" s="1" t="n"/>
      <x:c r="AV31" s="1" t="n"/>
      <x:c r="AW31" s="1" t="n"/>
      <x:c r="AX31" s="1" t="n"/>
      <x:c r="AY31" s="1" t="n"/>
      <x:c r="AZ31" s="1" t="n"/>
      <x:c r="BA31" s="242" t="n">
        <x:v>46265.5</x:v>
      </x:c>
      <x:c r="BB31" s="243" t="inlineStr">
        <x:is>
          <x:t xml:space="preserve"/>
        </x:is>
      </x:c>
      <x:c r="BC31" s="243" t="inlineStr">
        <x:is>
          <x:t xml:space="preserve">PROCESSED</x:t>
        </x:is>
      </x:c>
    </x:row>
    <x:row r="32">
      <x:c r="A32" s="107" t="inlineStr">
        <x:is>
          <x:t xml:space="preserve">gid://shopify/Order/2000000002028</x:t>
        </x:is>
      </x:c>
      <x:c r="B32" s="107" t="inlineStr">
        <x:is>
          <x:t xml:space="preserve">#2028</x:t>
        </x:is>
      </x:c>
      <x:c r="C32" s="244" t="n">
        <x:v>2028</x:v>
      </x:c>
      <x:c r="D32" s="245" t="n">
        <x:v>46248.66666666666</x:v>
      </x:c>
      <x:c r="E32" s="107" t="inlineStr">
        <x:is>
          <x:t xml:space="preserve">gid://shopify/Customer/3000000000028</x:t>
        </x:is>
      </x:c>
      <x:c r="F32" s="107" t="inlineStr">
        <x:is>
          <x:t xml:space="preserve">customer028@example.com</x:t>
        </x:is>
      </x:c>
      <x:c r="G32" s="107" t="inlineStr">
        <x:is>
          <x:t xml:space="preserve">PAID</x:t>
        </x:is>
      </x:c>
      <x:c r="H32" s="245" t="n">
        <x:v>46248.79166666666</x:v>
      </x:c>
      <x:c r="I32" s="107" t="inlineStr">
        <x:is>
          <x:t xml:space="preserve">USD</x:t>
        </x:is>
      </x:c>
      <x:c r="J32" s="246" t="n">
        <x:v>496</x:v>
      </x:c>
      <x:c r="K32" s="246" t="n">
        <x:v>0</x:v>
      </x:c>
      <x:c r="L32" s="246" t="n">
        <x:v>36.83</x:v>
      </x:c>
      <x:c r="M32" s="246" t="n">
        <x:v>49.6</x:v>
      </x:c>
      <x:c r="N32" s="246" t="n">
        <x:v>483.23</x:v>
      </x:c>
      <x:c r="O32" s="244" t="n">
        <x:v>2</x:v>
      </x:c>
      <x:c r="P32" s="107" t="inlineStr">
        <x:is>
          <x:t xml:space="preserve">LVA-014, LVA-027</x:t>
        </x:is>
      </x:c>
      <x:c r="Q32" s="107" t="inlineStr">
        <x:is>
          <x:t xml:space="preserve">Olive Utility Jumpsuit with Tie-Waist x1; Teal Tie-Dye Wrap Top and Wide-Leg Pants Set x1</x:t>
        </x:is>
      </x:c>
      <x:c r="R32" s="107" t="inlineStr">
        <x:is>
          <x:t xml:space="preserve">RESERVED</x:t>
        </x:is>
      </x:c>
      <x:c r="S32" s="107" t="inlineStr">
        <x:is>
          <x:t xml:space="preserve">FULFILLED</x:t>
        </x:is>
      </x:c>
      <x:c r="T32" s="245" t="n">
        <x:v>46249.66666666666</x:v>
      </x:c>
      <x:c r="U32" s="107" t="inlineStr">
        <x:is>
          <x:t xml:space="preserve">WH_EAST</x:t>
        </x:is>
      </x:c>
      <x:c r="V32" s="107" t="inlineStr">
        <x:is>
          <x:t xml:space="preserve">US</x:t>
        </x:is>
      </x:c>
      <x:c r="W32" s="107" t="inlineStr">
        <x:is>
          <x:t xml:space="preserve">MA</x:t>
        </x:is>
      </x:c>
      <x:c r="X32" s="107" t="inlineStr">
        <x:is>
          <x:t xml:space="preserve">Boston</x:t>
        </x:is>
      </x:c>
      <x:c r="Y32" s="107" t="inlineStr">
        <x:is>
          <x:t xml:space="preserve">NEXT_DAY</x:t>
        </x:is>
      </x:c>
      <x:c r="Z32" s="107" t="inlineStr">
        <x:is>
          <x:t xml:space="preserve">DHL</x:t>
        </x:is>
      </x:c>
      <x:c r="AA32" s="107" t="inlineStr">
        <x:is>
          <x:t xml:space="preserve">LVDHL00002028</x:t>
        </x:is>
      </x:c>
      <x:c r="AB32" s="107" t="inlineStr">
        <x:is>
          <x:t xml:space="preserve">DELIVERED</x:t>
        </x:is>
      </x:c>
      <x:c r="AC32" s="247" t="n">
        <x:v>46254.66666666666</x:v>
      </x:c>
      <x:c r="AD32" s="247" t="n">
        <x:v>46253.66666666666</x:v>
      </x:c>
      <x:c r="AE32" s="107" t="inlineStr">
        <x:is>
          <x:t xml:space="preserve">NOT_REQUESTED</x:t>
        </x:is>
      </x:c>
      <x:c r="AF32" s="246" t="n">
        <x:v>0</x:v>
      </x:c>
      <x:c r="AG32" s="245" t="n"/>
      <x:c r="AH32" s="245" t="n"/>
      <x:c r="AI32" s="107" t="inlineStr">
        <x:is>
          <x:t xml:space="preserve">synthetic_test,liora_vale,healthy</x:t>
        </x:is>
      </x:c>
      <x:c r="AJ32" s="107" t="inlineStr">
        <x:is>
          <x:t xml:space="preserve">Synthetic healthy order.</x:t>
        </x:is>
      </x:c>
      <x:c r="AK32" s="107" t="b">
        <x:v>0</x:v>
      </x:c>
      <x:c r="AL32" s="248" t="n">
        <x:v>46265.79166666666</x:v>
      </x:c>
      <x:c r="AM32" s="249" t="n">
        <x:f>IF(OR(H32="",AL32=""),"",MAX(0,(AL32-H32)*24))</x:f>
        <x:v>408</x:v>
      </x:c>
      <x:c r="AN32" s="249" t="n">
        <x:f>IF(AC32="","",MAX(0,IF(AD32&lt;&gt;"",AD32-AC32,AL32-AC32)))</x:f>
        <x:v>0</x:v>
      </x:c>
      <x:c r="AO32" s="181" t="inlineStr">
        <x:is>
          <x:t xml:space="preserve">NONE</x:t>
        </x:is>
      </x:c>
      <x:c r="AP32" s="107" t="inlineStr">
        <x:is>
          <x:t xml:space="preserve">READY</x:t>
        </x:is>
      </x:c>
      <x:c r="AQ32" s="107" t="n">
        <x:v>0</x:v>
      </x:c>
      <x:c r="AR32" s="107" t="n"/>
      <x:c r="AS32" s="250" t="n">
        <x:v>46265.68225694444</x:v>
      </x:c>
      <x:c r="AT32" s="1" t="n"/>
      <x:c r="AU32" s="1" t="n"/>
      <x:c r="AV32" s="1" t="n"/>
      <x:c r="AW32" s="1" t="n"/>
      <x:c r="AX32" s="1" t="n"/>
      <x:c r="AY32" s="1" t="n"/>
      <x:c r="AZ32" s="1" t="n"/>
      <x:c r="BA32" s="242" t="n">
        <x:v>46265.5</x:v>
      </x:c>
      <x:c r="BB32" s="243" t="inlineStr">
        <x:is>
          <x:t xml:space="preserve"/>
        </x:is>
      </x:c>
      <x:c r="BC32" s="243" t="inlineStr">
        <x:is>
          <x:t xml:space="preserve">PROCESSED</x:t>
        </x:is>
      </x:c>
    </x:row>
    <x:row r="33">
      <x:c r="A33" s="107" t="inlineStr">
        <x:is>
          <x:t xml:space="preserve">gid://shopify/Order/2000000002029</x:t>
        </x:is>
      </x:c>
      <x:c r="B33" s="107" t="inlineStr">
        <x:is>
          <x:t xml:space="preserve">#2029</x:t>
        </x:is>
      </x:c>
      <x:c r="C33" s="244" t="n">
        <x:v>2029</x:v>
      </x:c>
      <x:c r="D33" s="245" t="n">
        <x:v>46247.625</x:v>
      </x:c>
      <x:c r="E33" s="107" t="inlineStr">
        <x:is>
          <x:t xml:space="preserve">gid://shopify/Customer/3000000000029</x:t>
        </x:is>
      </x:c>
      <x:c r="F33" s="107" t="inlineStr">
        <x:is>
          <x:t xml:space="preserve">customer029@example.com</x:t>
        </x:is>
      </x:c>
      <x:c r="G33" s="107" t="inlineStr">
        <x:is>
          <x:t xml:space="preserve">PAID</x:t>
        </x:is>
      </x:c>
      <x:c r="H33" s="245" t="n">
        <x:v>46247.79166666666</x:v>
      </x:c>
      <x:c r="I33" s="107" t="inlineStr">
        <x:is>
          <x:t xml:space="preserve">USD</x:t>
        </x:is>
      </x:c>
      <x:c r="J33" s="246" t="n">
        <x:v>268</x:v>
      </x:c>
      <x:c r="K33" s="246" t="n">
        <x:v>12</x:v>
      </x:c>
      <x:c r="L33" s="246" t="n">
        <x:v>22.11</x:v>
      </x:c>
      <x:c r="M33" s="246" t="n">
        <x:v>0</x:v>
      </x:c>
      <x:c r="N33" s="246" t="n">
        <x:v>302.11</x:v>
      </x:c>
      <x:c r="O33" s="244" t="n">
        <x:v>1</x:v>
      </x:c>
      <x:c r="P33" s="107" t="inlineStr">
        <x:is>
          <x:t xml:space="preserve">LVA-021</x:t>
        </x:is>
      </x:c>
      <x:c r="Q33" s="107" t="inlineStr">
        <x:is>
          <x:t xml:space="preserve">Embroidered Denim Jacket x1</x:t>
        </x:is>
      </x:c>
      <x:c r="R33" s="107" t="inlineStr">
        <x:is>
          <x:t xml:space="preserve">RESERVED</x:t>
        </x:is>
      </x:c>
      <x:c r="S33" s="107" t="inlineStr">
        <x:is>
          <x:t xml:space="preserve">FULFILLED</x:t>
        </x:is>
      </x:c>
      <x:c r="T33" s="245" t="n">
        <x:v>46248.70833333334</x:v>
      </x:c>
      <x:c r="U33" s="107" t="inlineStr">
        <x:is>
          <x:t xml:space="preserve">WH_CENTRAL</x:t>
        </x:is>
      </x:c>
      <x:c r="V33" s="107" t="inlineStr">
        <x:is>
          <x:t xml:space="preserve">US</x:t>
        </x:is>
      </x:c>
      <x:c r="W33" s="107" t="inlineStr">
        <x:is>
          <x:t xml:space="preserve">TX</x:t>
        </x:is>
      </x:c>
      <x:c r="X33" s="107" t="inlineStr">
        <x:is>
          <x:t xml:space="preserve">Austin</x:t>
        </x:is>
      </x:c>
      <x:c r="Y33" s="107" t="inlineStr">
        <x:is>
          <x:t xml:space="preserve">STANDARD</x:t>
        </x:is>
      </x:c>
      <x:c r="Z33" s="107" t="inlineStr">
        <x:is>
          <x:t xml:space="preserve">UPS</x:t>
        </x:is>
      </x:c>
      <x:c r="AA33" s="107" t="inlineStr">
        <x:is>
          <x:t xml:space="preserve">LVUPS00002029</x:t>
        </x:is>
      </x:c>
      <x:c r="AB33" s="107" t="inlineStr">
        <x:is>
          <x:t xml:space="preserve">DELIVERED</x:t>
        </x:is>
      </x:c>
      <x:c r="AC33" s="247" t="n">
        <x:v>46254.70833333334</x:v>
      </x:c>
      <x:c r="AD33" s="247" t="n">
        <x:v>46254.70833333334</x:v>
      </x:c>
      <x:c r="AE33" s="107" t="inlineStr">
        <x:is>
          <x:t xml:space="preserve">NOT_REQUESTED</x:t>
        </x:is>
      </x:c>
      <x:c r="AF33" s="246" t="n">
        <x:v>0</x:v>
      </x:c>
      <x:c r="AG33" s="245" t="n"/>
      <x:c r="AH33" s="245" t="n"/>
      <x:c r="AI33" s="107" t="inlineStr">
        <x:is>
          <x:t xml:space="preserve">synthetic_test,liora_vale,healthy</x:t>
        </x:is>
      </x:c>
      <x:c r="AJ33" s="107" t="inlineStr">
        <x:is>
          <x:t xml:space="preserve">Synthetic healthy order.</x:t>
        </x:is>
      </x:c>
      <x:c r="AK33" s="107" t="b">
        <x:v>0</x:v>
      </x:c>
      <x:c r="AL33" s="248" t="n">
        <x:v>46265.79166666666</x:v>
      </x:c>
      <x:c r="AM33" s="249" t="n">
        <x:f>IF(OR(H33="",AL33=""),"",MAX(0,(AL33-H33)*24))</x:f>
        <x:v>432</x:v>
      </x:c>
      <x:c r="AN33" s="249" t="n">
        <x:f>IF(AC33="","",MAX(0,IF(AD33&lt;&gt;"",AD33-AC33,AL33-AC33)))</x:f>
        <x:v>0</x:v>
      </x:c>
      <x:c r="AO33" s="181" t="inlineStr">
        <x:is>
          <x:t xml:space="preserve">NONE</x:t>
        </x:is>
      </x:c>
      <x:c r="AP33" s="107" t="inlineStr">
        <x:is>
          <x:t xml:space="preserve">READY</x:t>
        </x:is>
      </x:c>
      <x:c r="AQ33" s="107" t="n">
        <x:v>0</x:v>
      </x:c>
      <x:c r="AR33" s="107" t="n"/>
      <x:c r="AS33" s="250" t="n">
        <x:v>46265.68225694444</x:v>
      </x:c>
      <x:c r="AT33" s="1" t="n"/>
      <x:c r="AU33" s="1" t="n"/>
      <x:c r="AV33" s="1" t="n"/>
      <x:c r="AW33" s="1" t="n"/>
      <x:c r="AX33" s="1" t="n"/>
      <x:c r="AY33" s="1" t="n"/>
      <x:c r="AZ33" s="1" t="n"/>
      <x:c r="BA33" s="242" t="n">
        <x:v>46265.5</x:v>
      </x:c>
      <x:c r="BB33" s="243" t="inlineStr">
        <x:is>
          <x:t xml:space="preserve"/>
        </x:is>
      </x:c>
      <x:c r="BC33" s="243" t="inlineStr">
        <x:is>
          <x:t xml:space="preserve">PROCESSED</x:t>
        </x:is>
      </x:c>
    </x:row>
    <x:row r="34">
      <x:c r="A34" s="107" t="inlineStr">
        <x:is>
          <x:t xml:space="preserve">gid://shopify/Order/2000000002030</x:t>
        </x:is>
      </x:c>
      <x:c r="B34" s="107" t="inlineStr">
        <x:is>
          <x:t xml:space="preserve">#2030</x:t>
        </x:is>
      </x:c>
      <x:c r="C34" s="244" t="n">
        <x:v>2030</x:v>
      </x:c>
      <x:c r="D34" s="245" t="n">
        <x:v>46246.58333333334</x:v>
      </x:c>
      <x:c r="E34" s="107" t="inlineStr">
        <x:is>
          <x:t xml:space="preserve">gid://shopify/Customer/3000000000030</x:t>
        </x:is>
      </x:c>
      <x:c r="F34" s="107" t="inlineStr">
        <x:is>
          <x:t xml:space="preserve">customer030@example.com</x:t>
        </x:is>
      </x:c>
      <x:c r="G34" s="107" t="inlineStr">
        <x:is>
          <x:t xml:space="preserve">PAID</x:t>
        </x:is>
      </x:c>
      <x:c r="H34" s="245" t="n">
        <x:v>46246.79166666666</x:v>
      </x:c>
      <x:c r="I34" s="107" t="inlineStr">
        <x:is>
          <x:t xml:space="preserve">USD</x:t>
        </x:is>
      </x:c>
      <x:c r="J34" s="246" t="n">
        <x:v>238</x:v>
      </x:c>
      <x:c r="K34" s="246" t="n">
        <x:v>9</x:v>
      </x:c>
      <x:c r="L34" s="246" t="n">
        <x:v>19.64</x:v>
      </x:c>
      <x:c r="M34" s="246" t="n">
        <x:v>0</x:v>
      </x:c>
      <x:c r="N34" s="246" t="n">
        <x:v>266.64</x:v>
      </x:c>
      <x:c r="O34" s="244" t="n">
        <x:v>1</x:v>
      </x:c>
      <x:c r="P34" s="107" t="inlineStr">
        <x:is>
          <x:t xml:space="preserve">LVA-028</x:t>
        </x:is>
      </x:c>
      <x:c r="Q34" s="107" t="inlineStr">
        <x:is>
          <x:t xml:space="preserve">Embroidered Tunic Blouse with Long Sleeves x1</x:t>
        </x:is>
      </x:c>
      <x:c r="R34" s="107" t="inlineStr">
        <x:is>
          <x:t xml:space="preserve">RESERVED</x:t>
        </x:is>
      </x:c>
      <x:c r="S34" s="107" t="inlineStr">
        <x:is>
          <x:t xml:space="preserve">FULFILLED</x:t>
        </x:is>
      </x:c>
      <x:c r="T34" s="245" t="n">
        <x:v>46247.75</x:v>
      </x:c>
      <x:c r="U34" s="107" t="inlineStr">
        <x:is>
          <x:t xml:space="preserve">WH_CENTRAL</x:t>
        </x:is>
      </x:c>
      <x:c r="V34" s="107" t="inlineStr">
        <x:is>
          <x:t xml:space="preserve">US</x:t>
        </x:is>
      </x:c>
      <x:c r="W34" s="107" t="inlineStr">
        <x:is>
          <x:t xml:space="preserve">IL</x:t>
        </x:is>
      </x:c>
      <x:c r="X34" s="107" t="inlineStr">
        <x:is>
          <x:t xml:space="preserve">Chicago</x:t>
        </x:is>
      </x:c>
      <x:c r="Y34" s="107" t="inlineStr">
        <x:is>
          <x:t xml:space="preserve">STANDARD</x:t>
        </x:is>
      </x:c>
      <x:c r="Z34" s="107" t="inlineStr">
        <x:is>
          <x:t xml:space="preserve">FEDEX</x:t>
        </x:is>
      </x:c>
      <x:c r="AA34" s="107" t="inlineStr">
        <x:is>
          <x:t xml:space="preserve">LVFEDEX00002030</x:t>
        </x:is>
      </x:c>
      <x:c r="AB34" s="107" t="inlineStr">
        <x:is>
          <x:t xml:space="preserve">DELIVERED</x:t>
        </x:is>
      </x:c>
      <x:c r="AC34" s="247" t="n">
        <x:v>46254.75</x:v>
      </x:c>
      <x:c r="AD34" s="247" t="n">
        <x:v>46253.75</x:v>
      </x:c>
      <x:c r="AE34" s="107" t="inlineStr">
        <x:is>
          <x:t xml:space="preserve">NOT_REQUESTED</x:t>
        </x:is>
      </x:c>
      <x:c r="AF34" s="246" t="n">
        <x:v>0</x:v>
      </x:c>
      <x:c r="AG34" s="245" t="n"/>
      <x:c r="AH34" s="245" t="n"/>
      <x:c r="AI34" s="107" t="inlineStr">
        <x:is>
          <x:t xml:space="preserve">synthetic_test,liora_vale,healthy</x:t>
        </x:is>
      </x:c>
      <x:c r="AJ34" s="107" t="inlineStr">
        <x:is>
          <x:t xml:space="preserve">Synthetic healthy order.</x:t>
        </x:is>
      </x:c>
      <x:c r="AK34" s="107" t="b">
        <x:v>0</x:v>
      </x:c>
      <x:c r="AL34" s="248" t="n">
        <x:v>46265.79166666666</x:v>
      </x:c>
      <x:c r="AM34" s="249" t="n">
        <x:f>IF(OR(H34="",AL34=""),"",MAX(0,(AL34-H34)*24))</x:f>
        <x:v>456</x:v>
      </x:c>
      <x:c r="AN34" s="249" t="n">
        <x:f>IF(AC34="","",MAX(0,IF(AD34&lt;&gt;"",AD34-AC34,AL34-AC34)))</x:f>
        <x:v>0</x:v>
      </x:c>
      <x:c r="AO34" s="181" t="inlineStr">
        <x:is>
          <x:t xml:space="preserve">NONE</x:t>
        </x:is>
      </x:c>
      <x:c r="AP34" s="107" t="inlineStr">
        <x:is>
          <x:t xml:space="preserve">READY</x:t>
        </x:is>
      </x:c>
      <x:c r="AQ34" s="107" t="n">
        <x:v>0</x:v>
      </x:c>
      <x:c r="AR34" s="107" t="n"/>
      <x:c r="AS34" s="250" t="n">
        <x:v>46265.68225694444</x:v>
      </x:c>
      <x:c r="AT34" s="1" t="n"/>
      <x:c r="AU34" s="1" t="n"/>
      <x:c r="AV34" s="1" t="n"/>
      <x:c r="AW34" s="1" t="n"/>
      <x:c r="AX34" s="1" t="n"/>
      <x:c r="AY34" s="1" t="n"/>
      <x:c r="AZ34" s="1" t="n"/>
      <x:c r="BA34" s="242" t="n">
        <x:v>46265.5</x:v>
      </x:c>
      <x:c r="BB34" s="243" t="inlineStr">
        <x:is>
          <x:t xml:space="preserve"/>
        </x:is>
      </x:c>
      <x:c r="BC34" s="243" t="inlineStr">
        <x:is>
          <x:t xml:space="preserve">PROCESSED</x:t>
        </x:is>
      </x:c>
    </x:row>
    <x:row r="35">
      <x:c r="A35" s="107" t="inlineStr">
        <x:is>
          <x:t xml:space="preserve">gid://shopify/Order/2000000002031</x:t>
        </x:is>
      </x:c>
      <x:c r="B35" s="107" t="inlineStr">
        <x:is>
          <x:t xml:space="preserve">#2031</x:t>
        </x:is>
      </x:c>
      <x:c r="C35" s="244" t="n">
        <x:v>2031</x:v>
      </x:c>
      <x:c r="D35" s="245" t="n">
        <x:v>46245.75</x:v>
      </x:c>
      <x:c r="E35" s="107" t="inlineStr">
        <x:is>
          <x:t xml:space="preserve">gid://shopify/Customer/3000000000031</x:t>
        </x:is>
      </x:c>
      <x:c r="F35" s="107" t="inlineStr">
        <x:is>
          <x:t xml:space="preserve">customer031@example.com</x:t>
        </x:is>
      </x:c>
      <x:c r="G35" s="107" t="inlineStr">
        <x:is>
          <x:t xml:space="preserve">PAID</x:t>
        </x:is>
      </x:c>
      <x:c r="H35" s="245" t="n">
        <x:v>46245.79166666666</x:v>
      </x:c>
      <x:c r="I35" s="107" t="inlineStr">
        <x:is>
          <x:t xml:space="preserve">USD</x:t>
        </x:is>
      </x:c>
      <x:c r="J35" s="246" t="n">
        <x:v>874</x:v>
      </x:c>
      <x:c r="K35" s="246" t="n">
        <x:v>0</x:v>
      </x:c>
      <x:c r="L35" s="246" t="n">
        <x:v>72.11</x:v>
      </x:c>
      <x:c r="M35" s="246" t="n">
        <x:v>0</x:v>
      </x:c>
      <x:c r="N35" s="246" t="n">
        <x:v>946.11</x:v>
      </x:c>
      <x:c r="O35" s="244" t="n">
        <x:v>3</x:v>
      </x:c>
      <x:c r="P35" s="107" t="inlineStr">
        <x:is>
          <x:t xml:space="preserve">LVA-035, LVA-004, LVA-017</x:t>
        </x:is>
      </x:c>
      <x:c r="Q35" s="107" t="inlineStr">
        <x:is>
          <x:t xml:space="preserve">Velvet Textured Long Coat x1; Striped Knit Longline Cardigan x1; Plaid Tailored Blazer and Wide-Leg Trousers Set x1</x:t>
        </x:is>
      </x:c>
      <x:c r="R35" s="107" t="inlineStr">
        <x:is>
          <x:t xml:space="preserve">RESERVED</x:t>
        </x:is>
      </x:c>
      <x:c r="S35" s="107" t="inlineStr">
        <x:is>
          <x:t xml:space="preserve">FULFILLED</x:t>
        </x:is>
      </x:c>
      <x:c r="T35" s="245" t="n">
        <x:v>46246.79166666666</x:v>
      </x:c>
      <x:c r="U35" s="107" t="inlineStr">
        <x:is>
          <x:t xml:space="preserve">WH_WEST</x:t>
        </x:is>
      </x:c>
      <x:c r="V35" s="107" t="inlineStr">
        <x:is>
          <x:t xml:space="preserve">US</x:t>
        </x:is>
      </x:c>
      <x:c r="W35" s="107" t="inlineStr">
        <x:is>
          <x:t xml:space="preserve">CA</x:t>
        </x:is>
      </x:c>
      <x:c r="X35" s="107" t="inlineStr">
        <x:is>
          <x:t xml:space="preserve">Los Angeles</x:t>
        </x:is>
      </x:c>
      <x:c r="Y35" s="107" t="inlineStr">
        <x:is>
          <x:t xml:space="preserve">EXPRESS</x:t>
        </x:is>
      </x:c>
      <x:c r="Z35" s="107" t="inlineStr">
        <x:is>
          <x:t xml:space="preserve">USPS</x:t>
        </x:is>
      </x:c>
      <x:c r="AA35" s="107" t="inlineStr">
        <x:is>
          <x:t xml:space="preserve">LVUSPS00002031</x:t>
        </x:is>
      </x:c>
      <x:c r="AB35" s="107" t="inlineStr">
        <x:is>
          <x:t xml:space="preserve">DELIVERED</x:t>
        </x:is>
      </x:c>
      <x:c r="AC35" s="247" t="n">
        <x:v>46251.79166666666</x:v>
      </x:c>
      <x:c r="AD35" s="247" t="n">
        <x:v>46251.79166666666</x:v>
      </x:c>
      <x:c r="AE35" s="107" t="inlineStr">
        <x:is>
          <x:t xml:space="preserve">NOT_REQUESTED</x:t>
        </x:is>
      </x:c>
      <x:c r="AF35" s="246" t="n">
        <x:v>0</x:v>
      </x:c>
      <x:c r="AG35" s="245" t="n"/>
      <x:c r="AH35" s="245" t="n"/>
      <x:c r="AI35" s="107" t="inlineStr">
        <x:is>
          <x:t xml:space="preserve">synthetic_test,liora_vale,healthy</x:t>
        </x:is>
      </x:c>
      <x:c r="AJ35" s="107" t="inlineStr">
        <x:is>
          <x:t xml:space="preserve">Synthetic healthy order.</x:t>
        </x:is>
      </x:c>
      <x:c r="AK35" s="107" t="b">
        <x:v>0</x:v>
      </x:c>
      <x:c r="AL35" s="248" t="n">
        <x:v>46265.79166666666</x:v>
      </x:c>
      <x:c r="AM35" s="249" t="n">
        <x:f>IF(OR(H35="",AL35=""),"",MAX(0,(AL35-H35)*24))</x:f>
        <x:v>480</x:v>
      </x:c>
      <x:c r="AN35" s="249" t="n">
        <x:f>IF(AC35="","",MAX(0,IF(AD35&lt;&gt;"",AD35-AC35,AL35-AC35)))</x:f>
        <x:v>0</x:v>
      </x:c>
      <x:c r="AO35" s="181" t="inlineStr">
        <x:is>
          <x:t xml:space="preserve">NONE</x:t>
        </x:is>
      </x:c>
      <x:c r="AP35" s="107" t="inlineStr">
        <x:is>
          <x:t xml:space="preserve">READY</x:t>
        </x:is>
      </x:c>
      <x:c r="AQ35" s="107" t="n">
        <x:v>0</x:v>
      </x:c>
      <x:c r="AR35" s="107" t="n"/>
      <x:c r="AS35" s="250" t="n">
        <x:v>46265.68225694444</x:v>
      </x:c>
      <x:c r="AT35" s="1" t="n"/>
      <x:c r="AU35" s="1" t="n"/>
      <x:c r="AV35" s="1" t="n"/>
      <x:c r="AW35" s="1" t="n"/>
      <x:c r="AX35" s="1" t="n"/>
      <x:c r="AY35" s="1" t="n"/>
      <x:c r="AZ35" s="1" t="n"/>
      <x:c r="BA35" s="242" t="n">
        <x:v>46265.5</x:v>
      </x:c>
      <x:c r="BB35" s="243" t="inlineStr">
        <x:is>
          <x:t xml:space="preserve"/>
        </x:is>
      </x:c>
      <x:c r="BC35" s="243" t="inlineStr">
        <x:is>
          <x:t xml:space="preserve">PROCESSED</x:t>
        </x:is>
      </x:c>
    </x:row>
    <x:row r="36">
      <x:c r="A36" s="107" t="inlineStr">
        <x:is>
          <x:t xml:space="preserve">gid://shopify/Order/2000000002032</x:t>
        </x:is>
      </x:c>
      <x:c r="B36" s="107" t="inlineStr">
        <x:is>
          <x:t xml:space="preserve">#2032</x:t>
        </x:is>
      </x:c>
      <x:c r="C36" s="244" t="n">
        <x:v>2032</x:v>
      </x:c>
      <x:c r="D36" s="245" t="n">
        <x:v>46244.70833333334</x:v>
      </x:c>
      <x:c r="E36" s="107" t="inlineStr">
        <x:is>
          <x:t xml:space="preserve">gid://shopify/Customer/3000000000032</x:t>
        </x:is>
      </x:c>
      <x:c r="F36" s="107" t="inlineStr">
        <x:is>
          <x:t xml:space="preserve">customer032@example.com</x:t>
        </x:is>
      </x:c>
      <x:c r="G36" s="107" t="inlineStr">
        <x:is>
          <x:t xml:space="preserve">PAID</x:t>
        </x:is>
      </x:c>
      <x:c r="H36" s="245" t="n">
        <x:v>46244.79166666666</x:v>
      </x:c>
      <x:c r="I36" s="107" t="inlineStr">
        <x:is>
          <x:t xml:space="preserve">USD</x:t>
        </x:is>
      </x:c>
      <x:c r="J36" s="246" t="n">
        <x:v>278</x:v>
      </x:c>
      <x:c r="K36" s="246" t="n">
        <x:v>15</x:v>
      </x:c>
      <x:c r="L36" s="246" t="n">
        <x:v>22.94</x:v>
      </x:c>
      <x:c r="M36" s="246" t="n">
        <x:v>0</x:v>
      </x:c>
      <x:c r="N36" s="246" t="n">
        <x:v>315.94</x:v>
      </x:c>
      <x:c r="O36" s="244" t="n">
        <x:v>1</x:v>
      </x:c>
      <x:c r="P36" s="107" t="inlineStr">
        <x:is>
          <x:t xml:space="preserve">LVA-042</x:t>
        </x:is>
      </x:c>
      <x:c r="Q36" s="107" t="inlineStr">
        <x:is>
          <x:t xml:space="preserve">Metallic Wrap Midi Dress with Draped Twist x1</x:t>
        </x:is>
      </x:c>
      <x:c r="R36" s="107" t="inlineStr">
        <x:is>
          <x:t xml:space="preserve">RESERVED</x:t>
        </x:is>
      </x:c>
      <x:c r="S36" s="107" t="inlineStr">
        <x:is>
          <x:t xml:space="preserve">FULFILLED</x:t>
        </x:is>
      </x:c>
      <x:c r="T36" s="245" t="n">
        <x:v>46245.83333333334</x:v>
      </x:c>
      <x:c r="U36" s="107" t="inlineStr">
        <x:is>
          <x:t xml:space="preserve">WH_WEST</x:t>
        </x:is>
      </x:c>
      <x:c r="V36" s="107" t="inlineStr">
        <x:is>
          <x:t xml:space="preserve">US</x:t>
        </x:is>
      </x:c>
      <x:c r="W36" s="107" t="inlineStr">
        <x:is>
          <x:t xml:space="preserve">WA</x:t>
        </x:is>
      </x:c>
      <x:c r="X36" s="107" t="inlineStr">
        <x:is>
          <x:t xml:space="preserve">Seattle</x:t>
        </x:is>
      </x:c>
      <x:c r="Y36" s="107" t="inlineStr">
        <x:is>
          <x:t xml:space="preserve">NEXT_DAY</x:t>
        </x:is>
      </x:c>
      <x:c r="Z36" s="107" t="inlineStr">
        <x:is>
          <x:t xml:space="preserve">DHL</x:t>
        </x:is>
      </x:c>
      <x:c r="AA36" s="107" t="inlineStr">
        <x:is>
          <x:t xml:space="preserve">LVDHL00002032</x:t>
        </x:is>
      </x:c>
      <x:c r="AB36" s="107" t="inlineStr">
        <x:is>
          <x:t xml:space="preserve">DELIVERED</x:t>
        </x:is>
      </x:c>
      <x:c r="AC36" s="247" t="n">
        <x:v>46251.83333333334</x:v>
      </x:c>
      <x:c r="AD36" s="247" t="n">
        <x:v>46250.83333333334</x:v>
      </x:c>
      <x:c r="AE36" s="107" t="inlineStr">
        <x:is>
          <x:t xml:space="preserve">NOT_REQUESTED</x:t>
        </x:is>
      </x:c>
      <x:c r="AF36" s="246" t="n">
        <x:v>0</x:v>
      </x:c>
      <x:c r="AG36" s="245" t="n"/>
      <x:c r="AH36" s="245" t="n"/>
      <x:c r="AI36" s="107" t="inlineStr">
        <x:is>
          <x:t xml:space="preserve">synthetic_test,liora_vale,healthy</x:t>
        </x:is>
      </x:c>
      <x:c r="AJ36" s="107" t="inlineStr">
        <x:is>
          <x:t xml:space="preserve">Synthetic healthy order.</x:t>
        </x:is>
      </x:c>
      <x:c r="AK36" s="107" t="b">
        <x:v>0</x:v>
      </x:c>
      <x:c r="AL36" s="248" t="n">
        <x:v>46265.79166666666</x:v>
      </x:c>
      <x:c r="AM36" s="249" t="n">
        <x:f>IF(OR(H36="",AL36=""),"",MAX(0,(AL36-H36)*24))</x:f>
        <x:v>504</x:v>
      </x:c>
      <x:c r="AN36" s="249" t="n">
        <x:f>IF(AC36="","",MAX(0,IF(AD36&lt;&gt;"",AD36-AC36,AL36-AC36)))</x:f>
        <x:v>0</x:v>
      </x:c>
      <x:c r="AO36" s="181" t="inlineStr">
        <x:is>
          <x:t xml:space="preserve">NONE</x:t>
        </x:is>
      </x:c>
      <x:c r="AP36" s="107" t="inlineStr">
        <x:is>
          <x:t xml:space="preserve">READY</x:t>
        </x:is>
      </x:c>
      <x:c r="AQ36" s="107" t="n">
        <x:v>0</x:v>
      </x:c>
      <x:c r="AR36" s="107" t="n"/>
      <x:c r="AS36" s="250" t="n">
        <x:v>46265.68225694444</x:v>
      </x:c>
      <x:c r="AT36" s="1" t="n"/>
      <x:c r="AU36" s="1" t="n"/>
      <x:c r="AV36" s="1" t="n"/>
      <x:c r="AW36" s="1" t="n"/>
      <x:c r="AX36" s="1" t="n"/>
      <x:c r="AY36" s="1" t="n"/>
      <x:c r="AZ36" s="1" t="n"/>
      <x:c r="BA36" s="242" t="n">
        <x:v>46265.5</x:v>
      </x:c>
      <x:c r="BB36" s="243" t="inlineStr">
        <x:is>
          <x:t xml:space="preserve"/>
        </x:is>
      </x:c>
      <x:c r="BC36" s="243" t="inlineStr">
        <x:is>
          <x:t xml:space="preserve">PROCESSED</x:t>
        </x:is>
      </x:c>
    </x:row>
    <x:row r="37">
      <x:c r="A37" s="107" t="inlineStr">
        <x:is>
          <x:t xml:space="preserve">gid://shopify/Order/2000000002033</x:t>
        </x:is>
      </x:c>
      <x:c r="B37" s="107" t="inlineStr">
        <x:is>
          <x:t xml:space="preserve">#2033</x:t>
        </x:is>
      </x:c>
      <x:c r="C37" s="244" t="n">
        <x:v>2033</x:v>
      </x:c>
      <x:c r="D37" s="245" t="n">
        <x:v>46243.66666666666</x:v>
      </x:c>
      <x:c r="E37" s="107" t="inlineStr">
        <x:is>
          <x:t xml:space="preserve">gid://shopify/Customer/3000000000033</x:t>
        </x:is>
      </x:c>
      <x:c r="F37" s="107" t="inlineStr">
        <x:is>
          <x:t xml:space="preserve">customer033@example.com</x:t>
        </x:is>
      </x:c>
      <x:c r="G37" s="107" t="inlineStr">
        <x:is>
          <x:t xml:space="preserve">PAID</x:t>
        </x:is>
      </x:c>
      <x:c r="H37" s="245" t="n">
        <x:v>46243.79166666666</x:v>
      </x:c>
      <x:c r="I37" s="107" t="inlineStr">
        <x:is>
          <x:t xml:space="preserve">USD</x:t>
        </x:is>
      </x:c>
      <x:c r="J37" s="246" t="n">
        <x:v>218</x:v>
      </x:c>
      <x:c r="K37" s="246" t="n">
        <x:v>9</x:v>
      </x:c>
      <x:c r="L37" s="246" t="n">
        <x:v>17.99</x:v>
      </x:c>
      <x:c r="M37" s="246" t="n">
        <x:v>0</x:v>
      </x:c>
      <x:c r="N37" s="246" t="n">
        <x:v>244.99</x:v>
      </x:c>
      <x:c r="O37" s="244" t="n">
        <x:v>1</x:v>
      </x:c>
      <x:c r="P37" s="107" t="inlineStr">
        <x:is>
          <x:t xml:space="preserve">LVA-005</x:t>
        </x:is>
      </x:c>
      <x:c r="Q37" s="107" t="inlineStr">
        <x:is>
          <x:t xml:space="preserve">Ribbed Knit Top and Tiered Floral Midi Skirt Set x1</x:t>
        </x:is>
      </x:c>
      <x:c r="R37" s="107" t="inlineStr">
        <x:is>
          <x:t xml:space="preserve">RESERVED</x:t>
        </x:is>
      </x:c>
      <x:c r="S37" s="107" t="inlineStr">
        <x:is>
          <x:t xml:space="preserve">FULFILLED</x:t>
        </x:is>
      </x:c>
      <x:c r="T37" s="245" t="n">
        <x:v>46244.875</x:v>
      </x:c>
      <x:c r="U37" s="107" t="inlineStr">
        <x:is>
          <x:t xml:space="preserve">WH_EAST</x:t>
        </x:is>
      </x:c>
      <x:c r="V37" s="107" t="inlineStr">
        <x:is>
          <x:t xml:space="preserve">US</x:t>
        </x:is>
      </x:c>
      <x:c r="W37" s="107" t="inlineStr">
        <x:is>
          <x:t xml:space="preserve">NY</x:t>
        </x:is>
      </x:c>
      <x:c r="X37" s="107" t="inlineStr">
        <x:is>
          <x:t xml:space="preserve">New York</x:t>
        </x:is>
      </x:c>
      <x:c r="Y37" s="107" t="inlineStr">
        <x:is>
          <x:t xml:space="preserve">STANDARD</x:t>
        </x:is>
      </x:c>
      <x:c r="Z37" s="107" t="inlineStr">
        <x:is>
          <x:t xml:space="preserve">UPS</x:t>
        </x:is>
      </x:c>
      <x:c r="AA37" s="107" t="inlineStr">
        <x:is>
          <x:t xml:space="preserve">LVUPS00002033</x:t>
        </x:is>
      </x:c>
      <x:c r="AB37" s="107" t="inlineStr">
        <x:is>
          <x:t xml:space="preserve">DELIVERED</x:t>
        </x:is>
      </x:c>
      <x:c r="AC37" s="247" t="n">
        <x:v>46251.875</x:v>
      </x:c>
      <x:c r="AD37" s="247" t="n">
        <x:v>46251.875</x:v>
      </x:c>
      <x:c r="AE37" s="107" t="inlineStr">
        <x:is>
          <x:t xml:space="preserve">NOT_REQUESTED</x:t>
        </x:is>
      </x:c>
      <x:c r="AF37" s="246" t="n">
        <x:v>0</x:v>
      </x:c>
      <x:c r="AG37" s="245" t="n"/>
      <x:c r="AH37" s="245" t="n"/>
      <x:c r="AI37" s="107" t="inlineStr">
        <x:is>
          <x:t xml:space="preserve">synthetic_test,liora_vale,healthy</x:t>
        </x:is>
      </x:c>
      <x:c r="AJ37" s="107" t="inlineStr">
        <x:is>
          <x:t xml:space="preserve">Synthetic healthy order.</x:t>
        </x:is>
      </x:c>
      <x:c r="AK37" s="107" t="b">
        <x:v>0</x:v>
      </x:c>
      <x:c r="AL37" s="248" t="n">
        <x:v>46265.79166666666</x:v>
      </x:c>
      <x:c r="AM37" s="249" t="n">
        <x:f>IF(OR(H37="",AL37=""),"",MAX(0,(AL37-H37)*24))</x:f>
        <x:v>528</x:v>
      </x:c>
      <x:c r="AN37" s="249" t="n">
        <x:f>IF(AC37="","",MAX(0,IF(AD37&lt;&gt;"",AD37-AC37,AL37-AC37)))</x:f>
        <x:v>0</x:v>
      </x:c>
      <x:c r="AO37" s="181" t="inlineStr">
        <x:is>
          <x:t xml:space="preserve">NONE</x:t>
        </x:is>
      </x:c>
      <x:c r="AP37" s="107" t="inlineStr">
        <x:is>
          <x:t xml:space="preserve">READY</x:t>
        </x:is>
      </x:c>
      <x:c r="AQ37" s="107" t="n">
        <x:v>0</x:v>
      </x:c>
      <x:c r="AR37" s="107" t="n"/>
      <x:c r="AS37" s="250" t="n">
        <x:v>46265.68225694444</x:v>
      </x:c>
      <x:c r="AT37" s="1" t="n"/>
      <x:c r="AU37" s="1" t="n"/>
      <x:c r="AV37" s="1" t="n"/>
      <x:c r="AW37" s="1" t="n"/>
      <x:c r="AX37" s="1" t="n"/>
      <x:c r="AY37" s="1" t="n"/>
      <x:c r="AZ37" s="1" t="n"/>
      <x:c r="BA37" s="242" t="n">
        <x:v>46265.5</x:v>
      </x:c>
      <x:c r="BB37" s="243" t="inlineStr">
        <x:is>
          <x:t xml:space="preserve"/>
        </x:is>
      </x:c>
      <x:c r="BC37" s="243" t="inlineStr">
        <x:is>
          <x:t xml:space="preserve">PROCESSED</x:t>
        </x:is>
      </x:c>
    </x:row>
    <x:row r="38">
      <x:c r="A38" s="107" t="inlineStr">
        <x:is>
          <x:t xml:space="preserve">gid://shopify/Order/2000000002034</x:t>
        </x:is>
      </x:c>
      <x:c r="B38" s="107" t="inlineStr">
        <x:is>
          <x:t xml:space="preserve">#2034</x:t>
        </x:is>
      </x:c>
      <x:c r="C38" s="244" t="n">
        <x:v>2034</x:v>
      </x:c>
      <x:c r="D38" s="245" t="n">
        <x:v>46242.625</x:v>
      </x:c>
      <x:c r="E38" s="107" t="inlineStr">
        <x:is>
          <x:t xml:space="preserve">gid://shopify/Customer/3000000000034</x:t>
        </x:is>
      </x:c>
      <x:c r="F38" s="107" t="inlineStr">
        <x:is>
          <x:t xml:space="preserve">customer034@example.com</x:t>
        </x:is>
      </x:c>
      <x:c r="G38" s="107" t="inlineStr">
        <x:is>
          <x:t xml:space="preserve">PAID</x:t>
        </x:is>
      </x:c>
      <x:c r="H38" s="245" t="n">
        <x:v>46242.79166666666</x:v>
      </x:c>
      <x:c r="I38" s="107" t="inlineStr">
        <x:is>
          <x:t xml:space="preserve">USD</x:t>
        </x:is>
      </x:c>
      <x:c r="J38" s="246" t="n">
        <x:v>934</x:v>
      </x:c>
      <x:c r="K38" s="246" t="n">
        <x:v>0</x:v>
      </x:c>
      <x:c r="L38" s="246" t="n">
        <x:v>77.06</x:v>
      </x:c>
      <x:c r="M38" s="246" t="n">
        <x:v>0</x:v>
      </x:c>
      <x:c r="N38" s="246" t="n">
        <x:v>1011.06</x:v>
      </x:c>
      <x:c r="O38" s="244" t="n">
        <x:v>2</x:v>
      </x:c>
      <x:c r="P38" s="107" t="inlineStr">
        <x:is>
          <x:t xml:space="preserve">LVA-012, LVA-025</x:t>
        </x:is>
      </x:c>
      <x:c r="Q38" s="107" t="inlineStr">
        <x:is>
          <x:t xml:space="preserve">Emerald One-Shoulder Satin Evening Dress x2; Sage Green Cropped Denim Jacket and Beige Slip Dress Set x1</x:t>
        </x:is>
      </x:c>
      <x:c r="R38" s="107" t="inlineStr">
        <x:is>
          <x:t xml:space="preserve">RESERVED</x:t>
        </x:is>
      </x:c>
      <x:c r="S38" s="107" t="inlineStr">
        <x:is>
          <x:t xml:space="preserve">FULFILLED</x:t>
        </x:is>
      </x:c>
      <x:c r="T38" s="245" t="n">
        <x:v>46243.91666666666</x:v>
      </x:c>
      <x:c r="U38" s="107" t="inlineStr">
        <x:is>
          <x:t xml:space="preserve">WH_EAST</x:t>
        </x:is>
      </x:c>
      <x:c r="V38" s="107" t="inlineStr">
        <x:is>
          <x:t xml:space="preserve">US</x:t>
        </x:is>
      </x:c>
      <x:c r="W38" s="107" t="inlineStr">
        <x:is>
          <x:t xml:space="preserve">MA</x:t>
        </x:is>
      </x:c>
      <x:c r="X38" s="107" t="inlineStr">
        <x:is>
          <x:t xml:space="preserve">Boston</x:t>
        </x:is>
      </x:c>
      <x:c r="Y38" s="107" t="inlineStr">
        <x:is>
          <x:t xml:space="preserve">STANDARD</x:t>
        </x:is>
      </x:c>
      <x:c r="Z38" s="107" t="inlineStr">
        <x:is>
          <x:t xml:space="preserve">FEDEX</x:t>
        </x:is>
      </x:c>
      <x:c r="AA38" s="107" t="inlineStr">
        <x:is>
          <x:t xml:space="preserve">LVFEDEX00002034</x:t>
        </x:is>
      </x:c>
      <x:c r="AB38" s="107" t="inlineStr">
        <x:is>
          <x:t xml:space="preserve">DELIVERED</x:t>
        </x:is>
      </x:c>
      <x:c r="AC38" s="247" t="n">
        <x:v>46248.91666666666</x:v>
      </x:c>
      <x:c r="AD38" s="247" t="n">
        <x:v>46247.91666666666</x:v>
      </x:c>
      <x:c r="AE38" s="107" t="inlineStr">
        <x:is>
          <x:t xml:space="preserve">NOT_REQUESTED</x:t>
        </x:is>
      </x:c>
      <x:c r="AF38" s="246" t="n">
        <x:v>0</x:v>
      </x:c>
      <x:c r="AG38" s="245" t="n"/>
      <x:c r="AH38" s="245" t="n"/>
      <x:c r="AI38" s="107" t="inlineStr">
        <x:is>
          <x:t xml:space="preserve">synthetic_test,liora_vale,healthy</x:t>
        </x:is>
      </x:c>
      <x:c r="AJ38" s="107" t="inlineStr">
        <x:is>
          <x:t xml:space="preserve">Synthetic healthy order.</x:t>
        </x:is>
      </x:c>
      <x:c r="AK38" s="107" t="b">
        <x:v>0</x:v>
      </x:c>
      <x:c r="AL38" s="248" t="n">
        <x:v>46265.79166666666</x:v>
      </x:c>
      <x:c r="AM38" s="249" t="n">
        <x:f>IF(OR(H38="",AL38=""),"",MAX(0,(AL38-H38)*24))</x:f>
        <x:v>552</x:v>
      </x:c>
      <x:c r="AN38" s="249" t="n">
        <x:f>IF(AC38="","",MAX(0,IF(AD38&lt;&gt;"",AD38-AC38,AL38-AC38)))</x:f>
        <x:v>0</x:v>
      </x:c>
      <x:c r="AO38" s="181" t="inlineStr">
        <x:is>
          <x:t xml:space="preserve">NONE</x:t>
        </x:is>
      </x:c>
      <x:c r="AP38" s="107" t="inlineStr">
        <x:is>
          <x:t xml:space="preserve">READY</x:t>
        </x:is>
      </x:c>
      <x:c r="AQ38" s="107" t="n">
        <x:v>0</x:v>
      </x:c>
      <x:c r="AR38" s="107" t="n"/>
      <x:c r="AS38" s="250" t="n">
        <x:v>46265.68225694444</x:v>
      </x:c>
      <x:c r="AT38" s="1" t="n"/>
      <x:c r="AU38" s="1" t="n"/>
      <x:c r="AV38" s="1" t="n"/>
      <x:c r="AW38" s="1" t="n"/>
      <x:c r="AX38" s="1" t="n"/>
      <x:c r="AY38" s="1" t="n"/>
      <x:c r="AZ38" s="1" t="n"/>
      <x:c r="BA38" s="242" t="n">
        <x:v>46265.5</x:v>
      </x:c>
      <x:c r="BB38" s="243" t="inlineStr">
        <x:is>
          <x:t xml:space="preserve"/>
        </x:is>
      </x:c>
      <x:c r="BC38" s="243" t="inlineStr">
        <x:is>
          <x:t xml:space="preserve">PROCESSED</x:t>
        </x:is>
      </x:c>
    </x:row>
    <x:row r="39">
      <x:c r="A39" s="107" t="inlineStr">
        <x:is>
          <x:t xml:space="preserve">gid://shopify/Order/2000000002035</x:t>
        </x:is>
      </x:c>
      <x:c r="B39" s="107" t="inlineStr">
        <x:is>
          <x:t xml:space="preserve">#2035</x:t>
        </x:is>
      </x:c>
      <x:c r="C39" s="244" t="n">
        <x:v>2035</x:v>
      </x:c>
      <x:c r="D39" s="245" t="n">
        <x:v>46258.58333333334</x:v>
      </x:c>
      <x:c r="E39" s="107" t="inlineStr">
        <x:is>
          <x:t xml:space="preserve">gid://shopify/Customer/3000000000035</x:t>
        </x:is>
      </x:c>
      <x:c r="F39" s="107" t="inlineStr">
        <x:is>
          <x:t xml:space="preserve">customer035@example.com</x:t>
        </x:is>
      </x:c>
      <x:c r="G39" s="107" t="inlineStr">
        <x:is>
          <x:t xml:space="preserve">PAID</x:t>
        </x:is>
      </x:c>
      <x:c r="H39" s="245" t="n">
        <x:v>46258.79166666666</x:v>
      </x:c>
      <x:c r="I39" s="107" t="inlineStr">
        <x:is>
          <x:t xml:space="preserve">USD</x:t>
        </x:is>
      </x:c>
      <x:c r="J39" s="246" t="n">
        <x:v>168</x:v>
      </x:c>
      <x:c r="K39" s="246" t="n">
        <x:v>9</x:v>
      </x:c>
      <x:c r="L39" s="246" t="n">
        <x:v>13.86</x:v>
      </x:c>
      <x:c r="M39" s="246" t="n">
        <x:v>0</x:v>
      </x:c>
      <x:c r="N39" s="246" t="n">
        <x:v>190.86</x:v>
      </x:c>
      <x:c r="O39" s="244" t="n">
        <x:v>1</x:v>
      </x:c>
      <x:c r="P39" s="107" t="inlineStr">
        <x:is>
          <x:t xml:space="preserve">LVA-019</x:t>
        </x:is>
      </x:c>
      <x:c r="Q39" s="107" t="inlineStr">
        <x:is>
          <x:t xml:space="preserve">Cable-Knit Beige Pullover Sweater x1</x:t>
        </x:is>
      </x:c>
      <x:c r="R39" s="107" t="inlineStr">
        <x:is>
          <x:t xml:space="preserve">RESERVED</x:t>
        </x:is>
      </x:c>
      <x:c r="S39" s="107" t="inlineStr">
        <x:is>
          <x:t xml:space="preserve">FULFILLED</x:t>
        </x:is>
      </x:c>
      <x:c r="T39" s="245" t="n">
        <x:v>46259.95833333334</x:v>
      </x:c>
      <x:c r="U39" s="107" t="inlineStr">
        <x:is>
          <x:t xml:space="preserve">WH_CENTRAL</x:t>
        </x:is>
      </x:c>
      <x:c r="V39" s="107" t="inlineStr">
        <x:is>
          <x:t xml:space="preserve">US</x:t>
        </x:is>
      </x:c>
      <x:c r="W39" s="107" t="inlineStr">
        <x:is>
          <x:t xml:space="preserve">TX</x:t>
        </x:is>
      </x:c>
      <x:c r="X39" s="107" t="inlineStr">
        <x:is>
          <x:t xml:space="preserve">Austin</x:t>
        </x:is>
      </x:c>
      <x:c r="Y39" s="107" t="inlineStr">
        <x:is>
          <x:t xml:space="preserve">EXPRESS</x:t>
        </x:is>
      </x:c>
      <x:c r="Z39" s="107" t="inlineStr">
        <x:is>
          <x:t xml:space="preserve">USPS</x:t>
        </x:is>
      </x:c>
      <x:c r="AA39" s="107" t="inlineStr">
        <x:is>
          <x:t xml:space="preserve">LVUSPS00002035</x:t>
        </x:is>
      </x:c>
      <x:c r="AB39" s="107" t="inlineStr">
        <x:is>
          <x:t xml:space="preserve">DELIVERED</x:t>
        </x:is>
      </x:c>
      <x:c r="AC39" s="247" t="n">
        <x:v>46265.95833333334</x:v>
      </x:c>
      <x:c r="AD39" s="247" t="n">
        <x:v>46265.95833333334</x:v>
      </x:c>
      <x:c r="AE39" s="107" t="inlineStr">
        <x:is>
          <x:t xml:space="preserve">NOT_REQUESTED</x:t>
        </x:is>
      </x:c>
      <x:c r="AF39" s="246" t="n">
        <x:v>0</x:v>
      </x:c>
      <x:c r="AG39" s="245" t="n"/>
      <x:c r="AH39" s="245" t="n"/>
      <x:c r="AI39" s="107" t="inlineStr">
        <x:is>
          <x:t xml:space="preserve">synthetic_test,liora_vale,healthy</x:t>
        </x:is>
      </x:c>
      <x:c r="AJ39" s="107" t="inlineStr">
        <x:is>
          <x:t xml:space="preserve">Synthetic healthy order.</x:t>
        </x:is>
      </x:c>
      <x:c r="AK39" s="107" t="b">
        <x:v>0</x:v>
      </x:c>
      <x:c r="AL39" s="248" t="n">
        <x:v>46265.79166666666</x:v>
      </x:c>
      <x:c r="AM39" s="249" t="n">
        <x:f>IF(OR(H39="",AL39=""),"",MAX(0,(AL39-H39)*24))</x:f>
        <x:v>168</x:v>
      </x:c>
      <x:c r="AN39" s="249" t="n">
        <x:f>IF(AC39="","",MAX(0,IF(AD39&lt;&gt;"",AD39-AC39,AL39-AC39)))</x:f>
        <x:v>0</x:v>
      </x:c>
      <x:c r="AO39" s="181" t="inlineStr">
        <x:is>
          <x:t xml:space="preserve">NONE</x:t>
        </x:is>
      </x:c>
      <x:c r="AP39" s="107" t="inlineStr">
        <x:is>
          <x:t xml:space="preserve">READY</x:t>
        </x:is>
      </x:c>
      <x:c r="AQ39" s="107" t="n">
        <x:v>0</x:v>
      </x:c>
      <x:c r="AR39" s="107" t="n"/>
      <x:c r="AS39" s="250" t="n">
        <x:v>46265.68225694444</x:v>
      </x:c>
      <x:c r="AT39" s="1" t="n"/>
      <x:c r="AU39" s="1" t="n"/>
      <x:c r="AV39" s="1" t="n"/>
      <x:c r="AW39" s="1" t="n"/>
      <x:c r="AX39" s="1" t="n"/>
      <x:c r="AY39" s="1" t="n"/>
      <x:c r="AZ39" s="1" t="n"/>
      <x:c r="BA39" s="242" t="n">
        <x:v>46265.5</x:v>
      </x:c>
      <x:c r="BB39" s="243" t="inlineStr">
        <x:is>
          <x:t xml:space="preserve"/>
        </x:is>
      </x:c>
      <x:c r="BC39" s="243" t="inlineStr">
        <x:is>
          <x:t xml:space="preserve">PROCESSED</x:t>
        </x:is>
      </x:c>
    </x:row>
    <x:row r="40">
      <x:c r="A40" s="107" t="inlineStr">
        <x:is>
          <x:t xml:space="preserve">gid://shopify/Order/2000000002036</x:t>
        </x:is>
      </x:c>
      <x:c r="B40" s="107" t="inlineStr">
        <x:is>
          <x:t xml:space="preserve">#2036</x:t>
        </x:is>
      </x:c>
      <x:c r="C40" s="244" t="n">
        <x:v>2036</x:v>
      </x:c>
      <x:c r="D40" s="245" t="n">
        <x:v>46257.75</x:v>
      </x:c>
      <x:c r="E40" s="107" t="inlineStr">
        <x:is>
          <x:t xml:space="preserve">gid://shopify/Customer/3000000000036</x:t>
        </x:is>
      </x:c>
      <x:c r="F40" s="107" t="inlineStr">
        <x:is>
          <x:t xml:space="preserve">customer036@example.com</x:t>
        </x:is>
      </x:c>
      <x:c r="G40" s="107" t="inlineStr">
        <x:is>
          <x:t xml:space="preserve">PAID</x:t>
        </x:is>
      </x:c>
      <x:c r="H40" s="245" t="n">
        <x:v>46257.79166666666</x:v>
      </x:c>
      <x:c r="I40" s="107" t="inlineStr">
        <x:is>
          <x:t xml:space="preserve">USD</x:t>
        </x:is>
      </x:c>
      <x:c r="J40" s="246" t="n">
        <x:v>924</x:v>
      </x:c>
      <x:c r="K40" s="246" t="n">
        <x:v>0</x:v>
      </x:c>
      <x:c r="L40" s="246" t="n">
        <x:v>76.23</x:v>
      </x:c>
      <x:c r="M40" s="246" t="n">
        <x:v>0</x:v>
      </x:c>
      <x:c r="N40" s="246" t="n">
        <x:v>1000.23</x:v>
      </x:c>
      <x:c r="O40" s="244" t="n">
        <x:v>3</x:v>
      </x:c>
      <x:c r="P40" s="107" t="inlineStr">
        <x:is>
          <x:t xml:space="preserve">LVA-026, LVA-039, LVA-008</x:t>
        </x:is>
      </x:c>
      <x:c r="Q40" s="107" t="inlineStr">
        <x:is>
          <x:t xml:space="preserve">Long Sleeve Knit Turtleneck Dress with Camel Sleeveless Wool Coat x1; Peplum-Wrapped Tweed Top x1; Sage Green Belted Trench Coat x1</x:t>
        </x:is>
      </x:c>
      <x:c r="R40" s="107" t="inlineStr">
        <x:is>
          <x:t xml:space="preserve">RESERVED</x:t>
        </x:is>
      </x:c>
      <x:c r="S40" s="107" t="inlineStr">
        <x:is>
          <x:t xml:space="preserve">FULFILLED</x:t>
        </x:is>
      </x:c>
      <x:c r="T40" s="245" t="n">
        <x:v>46259</x:v>
      </x:c>
      <x:c r="U40" s="107" t="inlineStr">
        <x:is>
          <x:t xml:space="preserve">WH_CENTRAL</x:t>
        </x:is>
      </x:c>
      <x:c r="V40" s="107" t="inlineStr">
        <x:is>
          <x:t xml:space="preserve">US</x:t>
        </x:is>
      </x:c>
      <x:c r="W40" s="107" t="inlineStr">
        <x:is>
          <x:t xml:space="preserve">IL</x:t>
        </x:is>
      </x:c>
      <x:c r="X40" s="107" t="inlineStr">
        <x:is>
          <x:t xml:space="preserve">Chicago</x:t>
        </x:is>
      </x:c>
      <x:c r="Y40" s="107" t="inlineStr">
        <x:is>
          <x:t xml:space="preserve">NEXT_DAY</x:t>
        </x:is>
      </x:c>
      <x:c r="Z40" s="107" t="inlineStr">
        <x:is>
          <x:t xml:space="preserve">DHL</x:t>
        </x:is>
      </x:c>
      <x:c r="AA40" s="107" t="inlineStr">
        <x:is>
          <x:t xml:space="preserve">LVDHL00002036</x:t>
        </x:is>
      </x:c>
      <x:c r="AB40" s="107" t="inlineStr">
        <x:is>
          <x:t xml:space="preserve">DELIVERED</x:t>
        </x:is>
      </x:c>
      <x:c r="AC40" s="247" t="n">
        <x:v>46266</x:v>
      </x:c>
      <x:c r="AD40" s="247" t="n">
        <x:v>46265</x:v>
      </x:c>
      <x:c r="AE40" s="107" t="inlineStr">
        <x:is>
          <x:t xml:space="preserve">NOT_REQUESTED</x:t>
        </x:is>
      </x:c>
      <x:c r="AF40" s="246" t="n">
        <x:v>0</x:v>
      </x:c>
      <x:c r="AG40" s="245" t="n"/>
      <x:c r="AH40" s="245" t="n"/>
      <x:c r="AI40" s="107" t="inlineStr">
        <x:is>
          <x:t xml:space="preserve">synthetic_test,liora_vale,healthy</x:t>
        </x:is>
      </x:c>
      <x:c r="AJ40" s="107" t="inlineStr">
        <x:is>
          <x:t xml:space="preserve">Synthetic healthy order.</x:t>
        </x:is>
      </x:c>
      <x:c r="AK40" s="107" t="b">
        <x:v>0</x:v>
      </x:c>
      <x:c r="AL40" s="248" t="n">
        <x:v>46265.79166666666</x:v>
      </x:c>
      <x:c r="AM40" s="249" t="n">
        <x:f>IF(OR(H40="",AL40=""),"",MAX(0,(AL40-H40)*24))</x:f>
        <x:v>192</x:v>
      </x:c>
      <x:c r="AN40" s="249" t="n">
        <x:f>IF(AC40="","",MAX(0,IF(AD40&lt;&gt;"",AD40-AC40,AL40-AC40)))</x:f>
        <x:v>0</x:v>
      </x:c>
      <x:c r="AO40" s="181" t="inlineStr">
        <x:is>
          <x:t xml:space="preserve">NONE</x:t>
        </x:is>
      </x:c>
      <x:c r="AP40" s="107" t="inlineStr">
        <x:is>
          <x:t xml:space="preserve">READY</x:t>
        </x:is>
      </x:c>
      <x:c r="AQ40" s="107" t="n">
        <x:v>0</x:v>
      </x:c>
      <x:c r="AR40" s="107" t="n"/>
      <x:c r="AS40" s="250" t="n">
        <x:v>46265.68225694444</x:v>
      </x:c>
      <x:c r="AT40" s="1" t="n"/>
      <x:c r="AU40" s="1" t="n"/>
      <x:c r="AV40" s="1" t="n"/>
      <x:c r="AW40" s="1" t="n"/>
      <x:c r="AX40" s="1" t="n"/>
      <x:c r="AY40" s="1" t="n"/>
      <x:c r="AZ40" s="1" t="n"/>
      <x:c r="BA40" s="242" t="n">
        <x:v>46265.5</x:v>
      </x:c>
      <x:c r="BB40" s="243" t="inlineStr">
        <x:is>
          <x:t xml:space="preserve"/>
        </x:is>
      </x:c>
      <x:c r="BC40" s="243" t="inlineStr">
        <x:is>
          <x:t xml:space="preserve">PROCESSED</x:t>
        </x:is>
      </x:c>
    </x:row>
    <x:row r="41">
      <x:c r="A41" s="107" t="inlineStr">
        <x:is>
          <x:t xml:space="preserve">gid://shopify/Order/2000000002037</x:t>
        </x:is>
      </x:c>
      <x:c r="B41" s="107" t="inlineStr">
        <x:is>
          <x:t xml:space="preserve">#2037</x:t>
        </x:is>
      </x:c>
      <x:c r="C41" s="244" t="n">
        <x:v>2037</x:v>
      </x:c>
      <x:c r="D41" s="245" t="n">
        <x:v>46256.70833333334</x:v>
      </x:c>
      <x:c r="E41" s="107" t="inlineStr">
        <x:is>
          <x:t xml:space="preserve">gid://shopify/Customer/3000000000037</x:t>
        </x:is>
      </x:c>
      <x:c r="F41" s="107" t="inlineStr">
        <x:is>
          <x:t xml:space="preserve">customer037@example.com</x:t>
        </x:is>
      </x:c>
      <x:c r="G41" s="107" t="inlineStr">
        <x:is>
          <x:t xml:space="preserve">PAID</x:t>
        </x:is>
      </x:c>
      <x:c r="H41" s="245" t="n">
        <x:v>46256.79166666666</x:v>
      </x:c>
      <x:c r="I41" s="107" t="inlineStr">
        <x:is>
          <x:t xml:space="preserve">USD</x:t>
        </x:is>
      </x:c>
      <x:c r="J41" s="246" t="n">
        <x:v>496</x:v>
      </x:c>
      <x:c r="K41" s="246" t="n">
        <x:v>0</x:v>
      </x:c>
      <x:c r="L41" s="246" t="n">
        <x:v>36.83</x:v>
      </x:c>
      <x:c r="M41" s="246" t="n">
        <x:v>49.6</x:v>
      </x:c>
      <x:c r="N41" s="246" t="n">
        <x:v>483.23</x:v>
      </x:c>
      <x:c r="O41" s="244" t="n">
        <x:v>2</x:v>
      </x:c>
      <x:c r="P41" s="107" t="inlineStr">
        <x:is>
          <x:t xml:space="preserve">LVA-033, LVA-002</x:t>
        </x:is>
      </x:c>
      <x:c r="Q41" s="107" t="inlineStr">
        <x:is>
          <x:t xml:space="preserve">Pleated V-Neck Midi Wrap Dress x1; Beige High-Neck Blouse with Dramatic Puff Sleeves + Olive Wide-Leg Trousers Set x1</x:t>
        </x:is>
      </x:c>
      <x:c r="R41" s="107" t="inlineStr">
        <x:is>
          <x:t xml:space="preserve">RESERVED</x:t>
        </x:is>
      </x:c>
      <x:c r="S41" s="107" t="inlineStr">
        <x:is>
          <x:t xml:space="preserve">FULFILLED</x:t>
        </x:is>
      </x:c>
      <x:c r="T41" s="245" t="n">
        <x:v>46257</x:v>
      </x:c>
      <x:c r="U41" s="107" t="inlineStr">
        <x:is>
          <x:t xml:space="preserve">WH_WEST</x:t>
        </x:is>
      </x:c>
      <x:c r="V41" s="107" t="inlineStr">
        <x:is>
          <x:t xml:space="preserve">US</x:t>
        </x:is>
      </x:c>
      <x:c r="W41" s="107" t="inlineStr">
        <x:is>
          <x:t xml:space="preserve">CA</x:t>
        </x:is>
      </x:c>
      <x:c r="X41" s="107" t="inlineStr">
        <x:is>
          <x:t xml:space="preserve">Los Angeles</x:t>
        </x:is>
      </x:c>
      <x:c r="Y41" s="107" t="inlineStr">
        <x:is>
          <x:t xml:space="preserve">STANDARD</x:t>
        </x:is>
      </x:c>
      <x:c r="Z41" s="107" t="inlineStr">
        <x:is>
          <x:t xml:space="preserve">UPS</x:t>
        </x:is>
      </x:c>
      <x:c r="AA41" s="107" t="inlineStr">
        <x:is>
          <x:t xml:space="preserve">LVUPS00002037</x:t>
        </x:is>
      </x:c>
      <x:c r="AB41" s="107" t="inlineStr">
        <x:is>
          <x:t xml:space="preserve">DELIVERED</x:t>
        </x:is>
      </x:c>
      <x:c r="AC41" s="247" t="n">
        <x:v>46262</x:v>
      </x:c>
      <x:c r="AD41" s="247" t="n">
        <x:v>46262</x:v>
      </x:c>
      <x:c r="AE41" s="107" t="inlineStr">
        <x:is>
          <x:t xml:space="preserve">NOT_REQUESTED</x:t>
        </x:is>
      </x:c>
      <x:c r="AF41" s="246" t="n">
        <x:v>0</x:v>
      </x:c>
      <x:c r="AG41" s="245" t="n"/>
      <x:c r="AH41" s="245" t="n"/>
      <x:c r="AI41" s="107" t="inlineStr">
        <x:is>
          <x:t xml:space="preserve">synthetic_test,liora_vale,healthy</x:t>
        </x:is>
      </x:c>
      <x:c r="AJ41" s="107" t="inlineStr">
        <x:is>
          <x:t xml:space="preserve">Synthetic healthy order.</x:t>
        </x:is>
      </x:c>
      <x:c r="AK41" s="107" t="b">
        <x:v>0</x:v>
      </x:c>
      <x:c r="AL41" s="248" t="n">
        <x:v>46265.79166666666</x:v>
      </x:c>
      <x:c r="AM41" s="249" t="n">
        <x:f>IF(OR(H41="",AL41=""),"",MAX(0,(AL41-H41)*24))</x:f>
        <x:v>216</x:v>
      </x:c>
      <x:c r="AN41" s="249" t="n">
        <x:f>IF(AC41="","",MAX(0,IF(AD41&lt;&gt;"",AD41-AC41,AL41-AC41)))</x:f>
        <x:v>0</x:v>
      </x:c>
      <x:c r="AO41" s="181" t="inlineStr">
        <x:is>
          <x:t xml:space="preserve">NONE</x:t>
        </x:is>
      </x:c>
      <x:c r="AP41" s="107" t="inlineStr">
        <x:is>
          <x:t xml:space="preserve">READY</x:t>
        </x:is>
      </x:c>
      <x:c r="AQ41" s="107" t="n">
        <x:v>0</x:v>
      </x:c>
      <x:c r="AR41" s="107" t="n"/>
      <x:c r="AS41" s="250" t="n">
        <x:v>46265.68225694444</x:v>
      </x:c>
      <x:c r="AT41" s="1" t="n"/>
      <x:c r="AU41" s="1" t="n"/>
      <x:c r="AV41" s="1" t="n"/>
      <x:c r="AW41" s="1" t="n"/>
      <x:c r="AX41" s="1" t="n"/>
      <x:c r="AY41" s="1" t="n"/>
      <x:c r="AZ41" s="1" t="n"/>
      <x:c r="BA41" s="242" t="n">
        <x:v>46265.5</x:v>
      </x:c>
      <x:c r="BB41" s="243" t="inlineStr">
        <x:is>
          <x:t xml:space="preserve"/>
        </x:is>
      </x:c>
      <x:c r="BC41" s="243" t="inlineStr">
        <x:is>
          <x:t xml:space="preserve">PROCESSED</x:t>
        </x:is>
      </x:c>
    </x:row>
    <x:row r="42">
      <x:c r="A42" s="107" t="inlineStr">
        <x:is>
          <x:t xml:space="preserve">gid://shopify/Order/2000000002038</x:t>
        </x:is>
      </x:c>
      <x:c r="B42" s="107" t="inlineStr">
        <x:is>
          <x:t xml:space="preserve">#2038</x:t>
        </x:is>
      </x:c>
      <x:c r="C42" s="244" t="n">
        <x:v>2038</x:v>
      </x:c>
      <x:c r="D42" s="245" t="n">
        <x:v>46255.66666666666</x:v>
      </x:c>
      <x:c r="E42" s="107" t="inlineStr">
        <x:is>
          <x:t xml:space="preserve">gid://shopify/Customer/3000000000038</x:t>
        </x:is>
      </x:c>
      <x:c r="F42" s="107" t="inlineStr">
        <x:is>
          <x:t xml:space="preserve">customer038@example.com</x:t>
        </x:is>
      </x:c>
      <x:c r="G42" s="107" t="inlineStr">
        <x:is>
          <x:t xml:space="preserve">PAID</x:t>
        </x:is>
      </x:c>
      <x:c r="H42" s="245" t="n">
        <x:v>46255.79166666666</x:v>
      </x:c>
      <x:c r="I42" s="107" t="inlineStr">
        <x:is>
          <x:t xml:space="preserve">USD</x:t>
        </x:is>
      </x:c>
      <x:c r="J42" s="246" t="n">
        <x:v>188</x:v>
      </x:c>
      <x:c r="K42" s="246" t="n">
        <x:v>9</x:v>
      </x:c>
      <x:c r="L42" s="246" t="n">
        <x:v>15.51</x:v>
      </x:c>
      <x:c r="M42" s="246" t="n">
        <x:v>0</x:v>
      </x:c>
      <x:c r="N42" s="246" t="n">
        <x:v>212.51</x:v>
      </x:c>
      <x:c r="O42" s="244" t="n">
        <x:v>1</x:v>
      </x:c>
      <x:c r="P42" s="107" t="inlineStr">
        <x:is>
          <x:t xml:space="preserve">LVA-040</x:t>
        </x:is>
      </x:c>
      <x:c r="Q42" s="107" t="inlineStr">
        <x:is>
          <x:t xml:space="preserve">Ribbed Taupe Knit Top with Distressed Denim Maxi Skirt Set x1</x:t>
        </x:is>
      </x:c>
      <x:c r="R42" s="107" t="inlineStr">
        <x:is>
          <x:t xml:space="preserve">RESERVED</x:t>
        </x:is>
      </x:c>
      <x:c r="S42" s="107" t="inlineStr">
        <x:is>
          <x:t xml:space="preserve">FULFILLED</x:t>
        </x:is>
      </x:c>
      <x:c r="T42" s="245" t="n">
        <x:v>46256.33333333334</x:v>
      </x:c>
      <x:c r="U42" s="107" t="inlineStr">
        <x:is>
          <x:t xml:space="preserve">WH_WEST</x:t>
        </x:is>
      </x:c>
      <x:c r="V42" s="107" t="inlineStr">
        <x:is>
          <x:t xml:space="preserve">US</x:t>
        </x:is>
      </x:c>
      <x:c r="W42" s="107" t="inlineStr">
        <x:is>
          <x:t xml:space="preserve">WA</x:t>
        </x:is>
      </x:c>
      <x:c r="X42" s="107" t="inlineStr">
        <x:is>
          <x:t xml:space="preserve">Seattle</x:t>
        </x:is>
      </x:c>
      <x:c r="Y42" s="107" t="inlineStr">
        <x:is>
          <x:t xml:space="preserve">STANDARD</x:t>
        </x:is>
      </x:c>
      <x:c r="Z42" s="107" t="inlineStr">
        <x:is>
          <x:t xml:space="preserve">FEDEX</x:t>
        </x:is>
      </x:c>
      <x:c r="AA42" s="107" t="inlineStr">
        <x:is>
          <x:t xml:space="preserve">LVFEDEX00002038</x:t>
        </x:is>
      </x:c>
      <x:c r="AB42" s="107" t="inlineStr">
        <x:is>
          <x:t xml:space="preserve">DELIVERED</x:t>
        </x:is>
      </x:c>
      <x:c r="AC42" s="247" t="n">
        <x:v>46262.33333333334</x:v>
      </x:c>
      <x:c r="AD42" s="247" t="n">
        <x:v>46261.33333333334</x:v>
      </x:c>
      <x:c r="AE42" s="107" t="inlineStr">
        <x:is>
          <x:t xml:space="preserve">NOT_REQUESTED</x:t>
        </x:is>
      </x:c>
      <x:c r="AF42" s="246" t="n">
        <x:v>0</x:v>
      </x:c>
      <x:c r="AG42" s="245" t="n"/>
      <x:c r="AH42" s="245" t="n"/>
      <x:c r="AI42" s="107" t="inlineStr">
        <x:is>
          <x:t xml:space="preserve">synthetic_test,liora_vale,healthy</x:t>
        </x:is>
      </x:c>
      <x:c r="AJ42" s="107" t="inlineStr">
        <x:is>
          <x:t xml:space="preserve">Synthetic healthy order.</x:t>
        </x:is>
      </x:c>
      <x:c r="AK42" s="107" t="b">
        <x:v>0</x:v>
      </x:c>
      <x:c r="AL42" s="248" t="n">
        <x:v>46265.79166666666</x:v>
      </x:c>
      <x:c r="AM42" s="249" t="n">
        <x:f>IF(OR(H42="",AL42=""),"",MAX(0,(AL42-H42)*24))</x:f>
        <x:v>240</x:v>
      </x:c>
      <x:c r="AN42" s="249" t="n">
        <x:f>IF(AC42="","",MAX(0,IF(AD42&lt;&gt;"",AD42-AC42,AL42-AC42)))</x:f>
        <x:v>0</x:v>
      </x:c>
      <x:c r="AO42" s="181" t="inlineStr">
        <x:is>
          <x:t xml:space="preserve">NONE</x:t>
        </x:is>
      </x:c>
      <x:c r="AP42" s="107" t="inlineStr">
        <x:is>
          <x:t xml:space="preserve">READY</x:t>
        </x:is>
      </x:c>
      <x:c r="AQ42" s="107" t="n">
        <x:v>0</x:v>
      </x:c>
      <x:c r="AR42" s="107" t="n"/>
      <x:c r="AS42" s="250" t="n">
        <x:v>46265.68225694444</x:v>
      </x:c>
      <x:c r="AT42" s="1" t="n"/>
      <x:c r="AU42" s="1" t="n"/>
      <x:c r="AV42" s="1" t="n"/>
      <x:c r="AW42" s="1" t="n"/>
      <x:c r="AX42" s="1" t="n"/>
      <x:c r="AY42" s="1" t="n"/>
      <x:c r="AZ42" s="1" t="n"/>
      <x:c r="BA42" s="242" t="n">
        <x:v>46265.5</x:v>
      </x:c>
      <x:c r="BB42" s="243" t="inlineStr">
        <x:is>
          <x:t xml:space="preserve"/>
        </x:is>
      </x:c>
      <x:c r="BC42" s="243" t="inlineStr">
        <x:is>
          <x:t xml:space="preserve">PROCESSED</x:t>
        </x:is>
      </x:c>
    </x:row>
    <x:row r="43">
      <x:c r="A43" s="107" t="inlineStr">
        <x:is>
          <x:t xml:space="preserve">gid://shopify/Order/2000000002039</x:t>
        </x:is>
      </x:c>
      <x:c r="B43" s="107" t="inlineStr">
        <x:is>
          <x:t xml:space="preserve">#2039</x:t>
        </x:is>
      </x:c>
      <x:c r="C43" s="244" t="n">
        <x:v>2039</x:v>
      </x:c>
      <x:c r="D43" s="245" t="n">
        <x:v>46254.625</x:v>
      </x:c>
      <x:c r="E43" s="107" t="inlineStr">
        <x:is>
          <x:t xml:space="preserve">gid://shopify/Customer/3000000000039</x:t>
        </x:is>
      </x:c>
      <x:c r="F43" s="107" t="inlineStr">
        <x:is>
          <x:t xml:space="preserve">customer039@example.com</x:t>
        </x:is>
      </x:c>
      <x:c r="G43" s="107" t="inlineStr">
        <x:is>
          <x:t xml:space="preserve">PAID</x:t>
        </x:is>
      </x:c>
      <x:c r="H43" s="245" t="n">
        <x:v>46254.79166666666</x:v>
      </x:c>
      <x:c r="I43" s="107" t="inlineStr">
        <x:is>
          <x:t xml:space="preserve">USD</x:t>
        </x:is>
      </x:c>
      <x:c r="J43" s="246" t="n">
        <x:v>298</x:v>
      </x:c>
      <x:c r="K43" s="246" t="n">
        <x:v>9</x:v>
      </x:c>
      <x:c r="L43" s="246" t="n">
        <x:v>24.59</x:v>
      </x:c>
      <x:c r="M43" s="246" t="n">
        <x:v>0</x:v>
      </x:c>
      <x:c r="N43" s="246" t="n">
        <x:v>331.59</x:v>
      </x:c>
      <x:c r="O43" s="244" t="n">
        <x:v>1</x:v>
      </x:c>
      <x:c r="P43" s="107" t="inlineStr">
        <x:is>
          <x:t xml:space="preserve">LVA-003</x:t>
        </x:is>
      </x:c>
      <x:c r="Q43" s="107" t="inlineStr">
        <x:is>
          <x:t xml:space="preserve">Fringed Patchwork Utility Jacket x1</x:t>
        </x:is>
      </x:c>
      <x:c r="R43" s="107" t="inlineStr">
        <x:is>
          <x:t xml:space="preserve">RESERVED</x:t>
        </x:is>
      </x:c>
      <x:c r="S43" s="107" t="inlineStr">
        <x:is>
          <x:t xml:space="preserve">FULFILLED</x:t>
        </x:is>
      </x:c>
      <x:c r="T43" s="245" t="n">
        <x:v>46255.375</x:v>
      </x:c>
      <x:c r="U43" s="107" t="inlineStr">
        <x:is>
          <x:t xml:space="preserve">WH_EAST</x:t>
        </x:is>
      </x:c>
      <x:c r="V43" s="107" t="inlineStr">
        <x:is>
          <x:t xml:space="preserve">US</x:t>
        </x:is>
      </x:c>
      <x:c r="W43" s="107" t="inlineStr">
        <x:is>
          <x:t xml:space="preserve">NY</x:t>
        </x:is>
      </x:c>
      <x:c r="X43" s="107" t="inlineStr">
        <x:is>
          <x:t xml:space="preserve">New York</x:t>
        </x:is>
      </x:c>
      <x:c r="Y43" s="107" t="inlineStr">
        <x:is>
          <x:t xml:space="preserve">EXPRESS</x:t>
        </x:is>
      </x:c>
      <x:c r="Z43" s="107" t="inlineStr">
        <x:is>
          <x:t xml:space="preserve">USPS</x:t>
        </x:is>
      </x:c>
      <x:c r="AA43" s="107" t="inlineStr">
        <x:is>
          <x:t xml:space="preserve">LVUSPS00002039</x:t>
        </x:is>
      </x:c>
      <x:c r="AB43" s="107" t="inlineStr">
        <x:is>
          <x:t xml:space="preserve">DELIVERED</x:t>
        </x:is>
      </x:c>
      <x:c r="AC43" s="247" t="n">
        <x:v>46262.375</x:v>
      </x:c>
      <x:c r="AD43" s="247" t="n">
        <x:v>46262.375</x:v>
      </x:c>
      <x:c r="AE43" s="107" t="inlineStr">
        <x:is>
          <x:t xml:space="preserve">NOT_REQUESTED</x:t>
        </x:is>
      </x:c>
      <x:c r="AF43" s="246" t="n">
        <x:v>0</x:v>
      </x:c>
      <x:c r="AG43" s="245" t="n"/>
      <x:c r="AH43" s="245" t="n"/>
      <x:c r="AI43" s="107" t="inlineStr">
        <x:is>
          <x:t xml:space="preserve">synthetic_test,liora_vale,healthy</x:t>
        </x:is>
      </x:c>
      <x:c r="AJ43" s="107" t="inlineStr">
        <x:is>
          <x:t xml:space="preserve">Synthetic healthy order.</x:t>
        </x:is>
      </x:c>
      <x:c r="AK43" s="107" t="b">
        <x:v>0</x:v>
      </x:c>
      <x:c r="AL43" s="248" t="n">
        <x:v>46265.79166666666</x:v>
      </x:c>
      <x:c r="AM43" s="249" t="n">
        <x:f>IF(OR(H43="",AL43=""),"",MAX(0,(AL43-H43)*24))</x:f>
        <x:v>264</x:v>
      </x:c>
      <x:c r="AN43" s="249" t="n">
        <x:f>IF(AC43="","",MAX(0,IF(AD43&lt;&gt;"",AD43-AC43,AL43-AC43)))</x:f>
        <x:v>0</x:v>
      </x:c>
      <x:c r="AO43" s="181" t="inlineStr">
        <x:is>
          <x:t xml:space="preserve">NONE</x:t>
        </x:is>
      </x:c>
      <x:c r="AP43" s="107" t="inlineStr">
        <x:is>
          <x:t xml:space="preserve">READY</x:t>
        </x:is>
      </x:c>
      <x:c r="AQ43" s="107" t="n">
        <x:v>0</x:v>
      </x:c>
      <x:c r="AR43" s="107" t="n"/>
      <x:c r="AS43" s="250" t="n">
        <x:v>46265.68225694444</x:v>
      </x:c>
      <x:c r="AT43" s="1" t="n"/>
      <x:c r="AU43" s="1" t="n"/>
      <x:c r="AV43" s="1" t="n"/>
      <x:c r="AW43" s="1" t="n"/>
      <x:c r="AX43" s="1" t="n"/>
      <x:c r="AY43" s="1" t="n"/>
      <x:c r="AZ43" s="1" t="n"/>
      <x:c r="BA43" s="242" t="n">
        <x:v>46265.5</x:v>
      </x:c>
      <x:c r="BB43" s="243" t="inlineStr">
        <x:is>
          <x:t xml:space="preserve"/>
        </x:is>
      </x:c>
      <x:c r="BC43" s="243" t="inlineStr">
        <x:is>
          <x:t xml:space="preserve">PROCESSED</x:t>
        </x:is>
      </x:c>
    </x:row>
    <x:row r="44">
      <x:c r="A44" s="107" t="inlineStr">
        <x:is>
          <x:t xml:space="preserve">gid://shopify/Order/2000000002040</x:t>
        </x:is>
      </x:c>
      <x:c r="B44" s="107" t="inlineStr">
        <x:is>
          <x:t xml:space="preserve">#2040</x:t>
        </x:is>
      </x:c>
      <x:c r="C44" s="244" t="n">
        <x:v>2040</x:v>
      </x:c>
      <x:c r="D44" s="245" t="n">
        <x:v>46253.58333333334</x:v>
      </x:c>
      <x:c r="E44" s="107" t="inlineStr">
        <x:is>
          <x:t xml:space="preserve">gid://shopify/Customer/3000000000040</x:t>
        </x:is>
      </x:c>
      <x:c r="F44" s="107" t="inlineStr">
        <x:is>
          <x:t xml:space="preserve">customer040@example.com</x:t>
        </x:is>
      </x:c>
      <x:c r="G44" s="107" t="inlineStr">
        <x:is>
          <x:t xml:space="preserve">PAID</x:t>
        </x:is>
      </x:c>
      <x:c r="H44" s="245" t="n">
        <x:v>46253.79166666666</x:v>
      </x:c>
      <x:c r="I44" s="107" t="inlineStr">
        <x:is>
          <x:t xml:space="preserve">USD</x:t>
        </x:is>
      </x:c>
      <x:c r="J44" s="246" t="n">
        <x:v>496</x:v>
      </x:c>
      <x:c r="K44" s="246" t="n">
        <x:v>0</x:v>
      </x:c>
      <x:c r="L44" s="246" t="n">
        <x:v>40.92</x:v>
      </x:c>
      <x:c r="M44" s="246" t="n">
        <x:v>0</x:v>
      </x:c>
      <x:c r="N44" s="246" t="n">
        <x:v>536.92</x:v>
      </x:c>
      <x:c r="O44" s="244" t="n">
        <x:v>2</x:v>
      </x:c>
      <x:c r="P44" s="107" t="inlineStr">
        <x:is>
          <x:t xml:space="preserve">LVA-010, LVA-023</x:t>
        </x:is>
      </x:c>
      <x:c r="Q44" s="107" t="inlineStr">
        <x:is>
          <x:t xml:space="preserve">Brown Longline Vest Over Floral Midi Dress x1; One-Shoulder Rust Midi Dress with Draped Bodice and Pleated Hem x1</x:t>
        </x:is>
      </x:c>
      <x:c r="R44" s="107" t="inlineStr">
        <x:is>
          <x:t xml:space="preserve">RESERVED</x:t>
        </x:is>
      </x:c>
      <x:c r="S44" s="107" t="inlineStr">
        <x:is>
          <x:t xml:space="preserve">FULFILLED</x:t>
        </x:is>
      </x:c>
      <x:c r="T44" s="245" t="n">
        <x:v>46254.41666666666</x:v>
      </x:c>
      <x:c r="U44" s="107" t="inlineStr">
        <x:is>
          <x:t xml:space="preserve">WH_EAST</x:t>
        </x:is>
      </x:c>
      <x:c r="V44" s="107" t="inlineStr">
        <x:is>
          <x:t xml:space="preserve">US</x:t>
        </x:is>
      </x:c>
      <x:c r="W44" s="107" t="inlineStr">
        <x:is>
          <x:t xml:space="preserve">MA</x:t>
        </x:is>
      </x:c>
      <x:c r="X44" s="107" t="inlineStr">
        <x:is>
          <x:t xml:space="preserve">Boston</x:t>
        </x:is>
      </x:c>
      <x:c r="Y44" s="107" t="inlineStr">
        <x:is>
          <x:t xml:space="preserve">NEXT_DAY</x:t>
        </x:is>
      </x:c>
      <x:c r="Z44" s="107" t="inlineStr">
        <x:is>
          <x:t xml:space="preserve">DHL</x:t>
        </x:is>
      </x:c>
      <x:c r="AA44" s="107" t="inlineStr">
        <x:is>
          <x:t xml:space="preserve">LVDHL00002040</x:t>
        </x:is>
      </x:c>
      <x:c r="AB44" s="107" t="inlineStr">
        <x:is>
          <x:t xml:space="preserve">DELIVERED</x:t>
        </x:is>
      </x:c>
      <x:c r="AC44" s="247" t="n">
        <x:v>46259.41666666666</x:v>
      </x:c>
      <x:c r="AD44" s="247" t="n">
        <x:v>46258.41666666666</x:v>
      </x:c>
      <x:c r="AE44" s="107" t="inlineStr">
        <x:is>
          <x:t xml:space="preserve">NOT_REQUESTED</x:t>
        </x:is>
      </x:c>
      <x:c r="AF44" s="246" t="n">
        <x:v>0</x:v>
      </x:c>
      <x:c r="AG44" s="245" t="n"/>
      <x:c r="AH44" s="245" t="n"/>
      <x:c r="AI44" s="107" t="inlineStr">
        <x:is>
          <x:t xml:space="preserve">synthetic_test,liora_vale,healthy</x:t>
        </x:is>
      </x:c>
      <x:c r="AJ44" s="107" t="inlineStr">
        <x:is>
          <x:t xml:space="preserve">Synthetic healthy order.</x:t>
        </x:is>
      </x:c>
      <x:c r="AK44" s="107" t="b">
        <x:v>0</x:v>
      </x:c>
      <x:c r="AL44" s="248" t="n">
        <x:v>46265.79166666666</x:v>
      </x:c>
      <x:c r="AM44" s="249" t="n">
        <x:f>IF(OR(H44="",AL44=""),"",MAX(0,(AL44-H44)*24))</x:f>
        <x:v>288</x:v>
      </x:c>
      <x:c r="AN44" s="249" t="n">
        <x:f>IF(AC44="","",MAX(0,IF(AD44&lt;&gt;"",AD44-AC44,AL44-AC44)))</x:f>
        <x:v>0</x:v>
      </x:c>
      <x:c r="AO44" s="181" t="inlineStr">
        <x:is>
          <x:t xml:space="preserve">NONE</x:t>
        </x:is>
      </x:c>
      <x:c r="AP44" s="107" t="inlineStr">
        <x:is>
          <x:t xml:space="preserve">READY</x:t>
        </x:is>
      </x:c>
      <x:c r="AQ44" s="107" t="n">
        <x:v>0</x:v>
      </x:c>
      <x:c r="AR44" s="107" t="n"/>
      <x:c r="AS44" s="250" t="n">
        <x:v>46265.68225694444</x:v>
      </x:c>
      <x:c r="AT44" s="1" t="n"/>
      <x:c r="AU44" s="1" t="n"/>
      <x:c r="AV44" s="1" t="n"/>
      <x:c r="AW44" s="1" t="n"/>
      <x:c r="AX44" s="1" t="n"/>
      <x:c r="AY44" s="1" t="n"/>
      <x:c r="AZ44" s="1" t="n"/>
      <x:c r="BA44" s="242" t="n">
        <x:v>46265.5</x:v>
      </x:c>
      <x:c r="BB44" s="243" t="inlineStr">
        <x:is>
          <x:t xml:space="preserve"/>
        </x:is>
      </x:c>
      <x:c r="BC44" s="243" t="inlineStr">
        <x:is>
          <x:t xml:space="preserve">PROCESSED</x:t>
        </x:is>
      </x:c>
    </x:row>
    <x:row r="45">
      <x:c r="A45" s="107" t="inlineStr">
        <x:is>
          <x:t xml:space="preserve">gid://shopify/Order/2000000002041</x:t>
        </x:is>
      </x:c>
      <x:c r="B45" s="107" t="inlineStr">
        <x:is>
          <x:t xml:space="preserve">#2041</x:t>
        </x:is>
      </x:c>
      <x:c r="C45" s="244" t="n">
        <x:v>2041</x:v>
      </x:c>
      <x:c r="D45" s="245" t="n">
        <x:v>46252.75</x:v>
      </x:c>
      <x:c r="E45" s="107" t="inlineStr">
        <x:is>
          <x:t xml:space="preserve">gid://shopify/Customer/3000000000041</x:t>
        </x:is>
      </x:c>
      <x:c r="F45" s="107" t="inlineStr">
        <x:is>
          <x:t xml:space="preserve">customer041@example.com</x:t>
        </x:is>
      </x:c>
      <x:c r="G45" s="107" t="inlineStr">
        <x:is>
          <x:t xml:space="preserve">PAID</x:t>
        </x:is>
      </x:c>
      <x:c r="H45" s="245" t="n">
        <x:v>46252.79166666666</x:v>
      </x:c>
      <x:c r="I45" s="107" t="inlineStr">
        <x:is>
          <x:t xml:space="preserve">USD</x:t>
        </x:is>
      </x:c>
      <x:c r="J45" s="246" t="n">
        <x:v>744</x:v>
      </x:c>
      <x:c r="K45" s="246" t="n">
        <x:v>0</x:v>
      </x:c>
      <x:c r="L45" s="246" t="n">
        <x:v>61.38</x:v>
      </x:c>
      <x:c r="M45" s="246" t="n">
        <x:v>0</x:v>
      </x:c>
      <x:c r="N45" s="246" t="n">
        <x:v>805.38</x:v>
      </x:c>
      <x:c r="O45" s="244" t="n">
        <x:v>3</x:v>
      </x:c>
      <x:c r="P45" s="107" t="inlineStr">
        <x:is>
          <x:t xml:space="preserve">LVA-017, LVA-030, LVA-043</x:t>
        </x:is>
      </x:c>
      <x:c r="Q45" s="107" t="inlineStr">
        <x:is>
          <x:t xml:space="preserve">Plaid Tailored Blazer and Wide-Leg Trousers Set x1; Chevron-Pattern Knit Cardigan Midi Length x1; Brown Knit Top and Laser-Cut Midi Skirt Set x1</x:t>
        </x:is>
      </x:c>
      <x:c r="R45" s="107" t="inlineStr">
        <x:is>
          <x:t xml:space="preserve">RESERVED</x:t>
        </x:is>
      </x:c>
      <x:c r="S45" s="107" t="inlineStr">
        <x:is>
          <x:t xml:space="preserve">FULFILLED</x:t>
        </x:is>
      </x:c>
      <x:c r="T45" s="245" t="n">
        <x:v>46253.45833333334</x:v>
      </x:c>
      <x:c r="U45" s="107" t="inlineStr">
        <x:is>
          <x:t xml:space="preserve">WH_CENTRAL</x:t>
        </x:is>
      </x:c>
      <x:c r="V45" s="107" t="inlineStr">
        <x:is>
          <x:t xml:space="preserve">US</x:t>
        </x:is>
      </x:c>
      <x:c r="W45" s="107" t="inlineStr">
        <x:is>
          <x:t xml:space="preserve">TX</x:t>
        </x:is>
      </x:c>
      <x:c r="X45" s="107" t="inlineStr">
        <x:is>
          <x:t xml:space="preserve">Austin</x:t>
        </x:is>
      </x:c>
      <x:c r="Y45" s="107" t="inlineStr">
        <x:is>
          <x:t xml:space="preserve">STANDARD</x:t>
        </x:is>
      </x:c>
      <x:c r="Z45" s="107" t="inlineStr">
        <x:is>
          <x:t xml:space="preserve">UPS</x:t>
        </x:is>
      </x:c>
      <x:c r="AA45" s="107" t="inlineStr">
        <x:is>
          <x:t xml:space="preserve">LVUPS00002041</x:t>
        </x:is>
      </x:c>
      <x:c r="AB45" s="107" t="inlineStr">
        <x:is>
          <x:t xml:space="preserve">DELIVERED</x:t>
        </x:is>
      </x:c>
      <x:c r="AC45" s="247" t="n">
        <x:v>46259.45833333334</x:v>
      </x:c>
      <x:c r="AD45" s="247" t="n">
        <x:v>46259.45833333334</x:v>
      </x:c>
      <x:c r="AE45" s="107" t="inlineStr">
        <x:is>
          <x:t xml:space="preserve">NOT_REQUESTED</x:t>
        </x:is>
      </x:c>
      <x:c r="AF45" s="246" t="n">
        <x:v>0</x:v>
      </x:c>
      <x:c r="AG45" s="245" t="n"/>
      <x:c r="AH45" s="245" t="n"/>
      <x:c r="AI45" s="107" t="inlineStr">
        <x:is>
          <x:t xml:space="preserve">synthetic_test,liora_vale,healthy</x:t>
        </x:is>
      </x:c>
      <x:c r="AJ45" s="107" t="inlineStr">
        <x:is>
          <x:t xml:space="preserve">Synthetic healthy order.</x:t>
        </x:is>
      </x:c>
      <x:c r="AK45" s="107" t="b">
        <x:v>0</x:v>
      </x:c>
      <x:c r="AL45" s="248" t="n">
        <x:v>46265.79166666666</x:v>
      </x:c>
      <x:c r="AM45" s="249" t="n">
        <x:f>IF(OR(H45="",AL45=""),"",MAX(0,(AL45-H45)*24))</x:f>
        <x:v>312</x:v>
      </x:c>
      <x:c r="AN45" s="249" t="n">
        <x:f>IF(AC45="","",MAX(0,IF(AD45&lt;&gt;"",AD45-AC45,AL45-AC45)))</x:f>
        <x:v>0</x:v>
      </x:c>
      <x:c r="AO45" s="181" t="inlineStr">
        <x:is>
          <x:t xml:space="preserve">NONE</x:t>
        </x:is>
      </x:c>
      <x:c r="AP45" s="107" t="inlineStr">
        <x:is>
          <x:t xml:space="preserve">READY</x:t>
        </x:is>
      </x:c>
      <x:c r="AQ45" s="107" t="n">
        <x:v>0</x:v>
      </x:c>
      <x:c r="AR45" s="107" t="n"/>
      <x:c r="AS45" s="250" t="n">
        <x:v>46265.68225694444</x:v>
      </x:c>
      <x:c r="AT45" s="1" t="n"/>
      <x:c r="AU45" s="1" t="n"/>
      <x:c r="AV45" s="1" t="n"/>
      <x:c r="AW45" s="1" t="n"/>
      <x:c r="AX45" s="1" t="n"/>
      <x:c r="AY45" s="1" t="n"/>
      <x:c r="AZ45" s="1" t="n"/>
      <x:c r="BA45" s="242" t="n">
        <x:v>46265.5</x:v>
      </x:c>
      <x:c r="BB45" s="243" t="inlineStr">
        <x:is>
          <x:t xml:space="preserve"/>
        </x:is>
      </x:c>
      <x:c r="BC45" s="243" t="inlineStr">
        <x:is>
          <x:t xml:space="preserve">PROCESSED</x:t>
        </x:is>
      </x:c>
    </x:row>
    <x:row r="46">
      <x:c r="A46" s="107" t="inlineStr">
        <x:is>
          <x:t xml:space="preserve">gid://shopify/Order/2000000002042</x:t>
        </x:is>
      </x:c>
      <x:c r="B46" s="107" t="inlineStr">
        <x:is>
          <x:t xml:space="preserve">#2042</x:t>
        </x:is>
      </x:c>
      <x:c r="C46" s="244" t="n">
        <x:v>2042</x:v>
      </x:c>
      <x:c r="D46" s="245" t="n">
        <x:v>46251.70833333334</x:v>
      </x:c>
      <x:c r="E46" s="107" t="inlineStr">
        <x:is>
          <x:t xml:space="preserve">gid://shopify/Customer/3000000000042</x:t>
        </x:is>
      </x:c>
      <x:c r="F46" s="107" t="inlineStr">
        <x:is>
          <x:t xml:space="preserve">customer042@example.com</x:t>
        </x:is>
      </x:c>
      <x:c r="G46" s="107" t="inlineStr">
        <x:is>
          <x:t xml:space="preserve">PAID</x:t>
        </x:is>
      </x:c>
      <x:c r="H46" s="245" t="n">
        <x:v>46251.79166666666</x:v>
      </x:c>
      <x:c r="I46" s="107" t="inlineStr">
        <x:is>
          <x:t xml:space="preserve">USD</x:t>
        </x:is>
      </x:c>
      <x:c r="J46" s="246" t="n">
        <x:v>248</x:v>
      </x:c>
      <x:c r="K46" s="246" t="n">
        <x:v>12</x:v>
      </x:c>
      <x:c r="L46" s="246" t="n">
        <x:v>20.46</x:v>
      </x:c>
      <x:c r="M46" s="246" t="n">
        <x:v>0</x:v>
      </x:c>
      <x:c r="N46" s="246" t="n">
        <x:v>280.46</x:v>
      </x:c>
      <x:c r="O46" s="244" t="n">
        <x:v>1</x:v>
      </x:c>
      <x:c r="P46" s="107" t="inlineStr">
        <x:is>
          <x:t xml:space="preserve">LVA-024</x:t>
        </x:is>
      </x:c>
      <x:c r="Q46" s="107" t="inlineStr">
        <x:is>
          <x:t xml:space="preserve">Top and Wide-Leg Trousers Set in Ivory and Olive x1</x:t>
        </x:is>
      </x:c>
      <x:c r="R46" s="107" t="inlineStr">
        <x:is>
          <x:t xml:space="preserve">RESERVED</x:t>
        </x:is>
      </x:c>
      <x:c r="S46" s="107" t="inlineStr">
        <x:is>
          <x:t xml:space="preserve">FULFILLED</x:t>
        </x:is>
      </x:c>
      <x:c r="T46" s="245" t="n">
        <x:v>46252.5</x:v>
      </x:c>
      <x:c r="U46" s="107" t="inlineStr">
        <x:is>
          <x:t xml:space="preserve">WH_CENTRAL</x:t>
        </x:is>
      </x:c>
      <x:c r="V46" s="107" t="inlineStr">
        <x:is>
          <x:t xml:space="preserve">US</x:t>
        </x:is>
      </x:c>
      <x:c r="W46" s="107" t="inlineStr">
        <x:is>
          <x:t xml:space="preserve">IL</x:t>
        </x:is>
      </x:c>
      <x:c r="X46" s="107" t="inlineStr">
        <x:is>
          <x:t xml:space="preserve">Chicago</x:t>
        </x:is>
      </x:c>
      <x:c r="Y46" s="107" t="inlineStr">
        <x:is>
          <x:t xml:space="preserve">STANDARD</x:t>
        </x:is>
      </x:c>
      <x:c r="Z46" s="107" t="inlineStr">
        <x:is>
          <x:t xml:space="preserve">FEDEX</x:t>
        </x:is>
      </x:c>
      <x:c r="AA46" s="107" t="inlineStr">
        <x:is>
          <x:t xml:space="preserve">LVFEDEX00002042</x:t>
        </x:is>
      </x:c>
      <x:c r="AB46" s="107" t="inlineStr">
        <x:is>
          <x:t xml:space="preserve">DELIVERED</x:t>
        </x:is>
      </x:c>
      <x:c r="AC46" s="247" t="n">
        <x:v>46259.5</x:v>
      </x:c>
      <x:c r="AD46" s="247" t="n">
        <x:v>46258.5</x:v>
      </x:c>
      <x:c r="AE46" s="107" t="inlineStr">
        <x:is>
          <x:t xml:space="preserve">NOT_REQUESTED</x:t>
        </x:is>
      </x:c>
      <x:c r="AF46" s="246" t="n">
        <x:v>0</x:v>
      </x:c>
      <x:c r="AG46" s="245" t="n"/>
      <x:c r="AH46" s="245" t="n"/>
      <x:c r="AI46" s="107" t="inlineStr">
        <x:is>
          <x:t xml:space="preserve">synthetic_test,liora_vale,healthy</x:t>
        </x:is>
      </x:c>
      <x:c r="AJ46" s="107" t="inlineStr">
        <x:is>
          <x:t xml:space="preserve">Synthetic healthy order.</x:t>
        </x:is>
      </x:c>
      <x:c r="AK46" s="107" t="b">
        <x:v>0</x:v>
      </x:c>
      <x:c r="AL46" s="248" t="n">
        <x:v>46265.79166666666</x:v>
      </x:c>
      <x:c r="AM46" s="249" t="n">
        <x:f>IF(OR(H46="",AL46=""),"",MAX(0,(AL46-H46)*24))</x:f>
        <x:v>336</x:v>
      </x:c>
      <x:c r="AN46" s="249" t="n">
        <x:f>IF(AC46="","",MAX(0,IF(AD46&lt;&gt;"",AD46-AC46,AL46-AC46)))</x:f>
        <x:v>0</x:v>
      </x:c>
      <x:c r="AO46" s="181" t="inlineStr">
        <x:is>
          <x:t xml:space="preserve">NONE</x:t>
        </x:is>
      </x:c>
      <x:c r="AP46" s="107" t="inlineStr">
        <x:is>
          <x:t xml:space="preserve">READY</x:t>
        </x:is>
      </x:c>
      <x:c r="AQ46" s="107" t="n">
        <x:v>0</x:v>
      </x:c>
      <x:c r="AR46" s="107" t="n"/>
      <x:c r="AS46" s="250" t="n">
        <x:v>46265.68225694444</x:v>
      </x:c>
      <x:c r="AT46" s="1" t="n"/>
      <x:c r="AU46" s="1" t="n"/>
      <x:c r="AV46" s="1" t="n"/>
      <x:c r="AW46" s="1" t="n"/>
      <x:c r="AX46" s="1" t="n"/>
      <x:c r="AY46" s="1" t="n"/>
      <x:c r="AZ46" s="1" t="n"/>
      <x:c r="BA46" s="242" t="n">
        <x:v>46265.5</x:v>
      </x:c>
      <x:c r="BB46" s="243" t="inlineStr">
        <x:is>
          <x:t xml:space="preserve"/>
        </x:is>
      </x:c>
      <x:c r="BC46" s="243" t="inlineStr">
        <x:is>
          <x:t xml:space="preserve">PROCESSED</x:t>
        </x:is>
      </x:c>
    </x:row>
    <x:row r="47">
      <x:c r="A47" s="107" t="inlineStr">
        <x:is>
          <x:t xml:space="preserve">gid://shopify/Order/2000000002043</x:t>
        </x:is>
      </x:c>
      <x:c r="B47" s="107" t="inlineStr">
        <x:is>
          <x:t xml:space="preserve">#2043</x:t>
        </x:is>
      </x:c>
      <x:c r="C47" s="244" t="n">
        <x:v>2043</x:v>
      </x:c>
      <x:c r="D47" s="245" t="n">
        <x:v>46250.66666666666</x:v>
      </x:c>
      <x:c r="E47" s="107" t="inlineStr">
        <x:is>
          <x:t xml:space="preserve">gid://shopify/Customer/3000000000043</x:t>
        </x:is>
      </x:c>
      <x:c r="F47" s="107" t="inlineStr">
        <x:is>
          <x:t xml:space="preserve">customer043@example.com</x:t>
        </x:is>
      </x:c>
      <x:c r="G47" s="107" t="inlineStr">
        <x:is>
          <x:t xml:space="preserve">PAID</x:t>
        </x:is>
      </x:c>
      <x:c r="H47" s="245" t="n">
        <x:v>46250.79166666666</x:v>
      </x:c>
      <x:c r="I47" s="107" t="inlineStr">
        <x:is>
          <x:t xml:space="preserve">USD</x:t>
        </x:is>
      </x:c>
      <x:c r="J47" s="246" t="n">
        <x:v>466</x:v>
      </x:c>
      <x:c r="K47" s="246" t="n">
        <x:v>0</x:v>
      </x:c>
      <x:c r="L47" s="246" t="n">
        <x:v>38.45</x:v>
      </x:c>
      <x:c r="M47" s="246" t="n">
        <x:v>0</x:v>
      </x:c>
      <x:c r="N47" s="246" t="n">
        <x:v>504.45</x:v>
      </x:c>
      <x:c r="O47" s="244" t="n">
        <x:v>2</x:v>
      </x:c>
      <x:c r="P47" s="107" t="inlineStr">
        <x:is>
          <x:t xml:space="preserve">LVA-031, LVA-044</x:t>
        </x:is>
      </x:c>
      <x:c r="Q47" s="107" t="inlineStr">
        <x:is>
          <x:t xml:space="preserve">Denim Midi Dress with Square Neck and Button-Front x1; Longline Velvet-Effect Coat with Wide Lapels and Patch Pockets x1</x:t>
        </x:is>
      </x:c>
      <x:c r="R47" s="107" t="inlineStr">
        <x:is>
          <x:t xml:space="preserve">RESERVED</x:t>
        </x:is>
      </x:c>
      <x:c r="S47" s="107" t="inlineStr">
        <x:is>
          <x:t xml:space="preserve">FULFILLED</x:t>
        </x:is>
      </x:c>
      <x:c r="T47" s="245" t="n">
        <x:v>46251.54166666666</x:v>
      </x:c>
      <x:c r="U47" s="107" t="inlineStr">
        <x:is>
          <x:t xml:space="preserve">WH_WEST</x:t>
        </x:is>
      </x:c>
      <x:c r="V47" s="107" t="inlineStr">
        <x:is>
          <x:t xml:space="preserve">US</x:t>
        </x:is>
      </x:c>
      <x:c r="W47" s="107" t="inlineStr">
        <x:is>
          <x:t xml:space="preserve">CA</x:t>
        </x:is>
      </x:c>
      <x:c r="X47" s="107" t="inlineStr">
        <x:is>
          <x:t xml:space="preserve">Los Angeles</x:t>
        </x:is>
      </x:c>
      <x:c r="Y47" s="107" t="inlineStr">
        <x:is>
          <x:t xml:space="preserve">EXPRESS</x:t>
        </x:is>
      </x:c>
      <x:c r="Z47" s="107" t="inlineStr">
        <x:is>
          <x:t xml:space="preserve">USPS</x:t>
        </x:is>
      </x:c>
      <x:c r="AA47" s="107" t="inlineStr">
        <x:is>
          <x:t xml:space="preserve">LVUSPS00002043</x:t>
        </x:is>
      </x:c>
      <x:c r="AB47" s="107" t="inlineStr">
        <x:is>
          <x:t xml:space="preserve">DELIVERED</x:t>
        </x:is>
      </x:c>
      <x:c r="AC47" s="247" t="n">
        <x:v>46256.54166666666</x:v>
      </x:c>
      <x:c r="AD47" s="247" t="n">
        <x:v>46256.54166666666</x:v>
      </x:c>
      <x:c r="AE47" s="107" t="inlineStr">
        <x:is>
          <x:t xml:space="preserve">NOT_REQUESTED</x:t>
        </x:is>
      </x:c>
      <x:c r="AF47" s="246" t="n">
        <x:v>0</x:v>
      </x:c>
      <x:c r="AG47" s="245" t="n"/>
      <x:c r="AH47" s="245" t="n"/>
      <x:c r="AI47" s="107" t="inlineStr">
        <x:is>
          <x:t xml:space="preserve">synthetic_test,liora_vale,healthy</x:t>
        </x:is>
      </x:c>
      <x:c r="AJ47" s="107" t="inlineStr">
        <x:is>
          <x:t xml:space="preserve">Synthetic healthy order.</x:t>
        </x:is>
      </x:c>
      <x:c r="AK47" s="107" t="b">
        <x:v>0</x:v>
      </x:c>
      <x:c r="AL47" s="248" t="n">
        <x:v>46265.79166666666</x:v>
      </x:c>
      <x:c r="AM47" s="249" t="n">
        <x:f>IF(OR(H47="",AL47=""),"",MAX(0,(AL47-H47)*24))</x:f>
        <x:v>360</x:v>
      </x:c>
      <x:c r="AN47" s="249" t="n">
        <x:f>IF(AC47="","",MAX(0,IF(AD47&lt;&gt;"",AD47-AC47,AL47-AC47)))</x:f>
        <x:v>0</x:v>
      </x:c>
      <x:c r="AO47" s="181" t="inlineStr">
        <x:is>
          <x:t xml:space="preserve">NONE</x:t>
        </x:is>
      </x:c>
      <x:c r="AP47" s="107" t="inlineStr">
        <x:is>
          <x:t xml:space="preserve">READY</x:t>
        </x:is>
      </x:c>
      <x:c r="AQ47" s="107" t="n">
        <x:v>0</x:v>
      </x:c>
      <x:c r="AR47" s="107" t="n"/>
      <x:c r="AS47" s="250" t="n">
        <x:v>46265.68225694444</x:v>
      </x:c>
      <x:c r="AT47" s="1" t="n"/>
      <x:c r="AU47" s="1" t="n"/>
      <x:c r="AV47" s="1" t="n"/>
      <x:c r="AW47" s="1" t="n"/>
      <x:c r="AX47" s="1" t="n"/>
      <x:c r="AY47" s="1" t="n"/>
      <x:c r="AZ47" s="1" t="n"/>
      <x:c r="BA47" s="242" t="n">
        <x:v>46265.5</x:v>
      </x:c>
      <x:c r="BB47" s="243" t="inlineStr">
        <x:is>
          <x:t xml:space="preserve"/>
        </x:is>
      </x:c>
      <x:c r="BC47" s="243" t="inlineStr">
        <x:is>
          <x:t xml:space="preserve">PROCESSED</x:t>
        </x:is>
      </x:c>
    </x:row>
    <x:row r="48">
      <x:c r="A48" s="107" t="inlineStr">
        <x:is>
          <x:t xml:space="preserve">gid://shopify/Order/2000000002044</x:t>
        </x:is>
      </x:c>
      <x:c r="B48" s="107" t="inlineStr">
        <x:is>
          <x:t xml:space="preserve">#2044</x:t>
        </x:is>
      </x:c>
      <x:c r="C48" s="244" t="n">
        <x:v>2044</x:v>
      </x:c>
      <x:c r="D48" s="245" t="n">
        <x:v>46249.625</x:v>
      </x:c>
      <x:c r="E48" s="107" t="inlineStr">
        <x:is>
          <x:t xml:space="preserve">gid://shopify/Customer/3000000000044</x:t>
        </x:is>
      </x:c>
      <x:c r="F48" s="107" t="inlineStr">
        <x:is>
          <x:t xml:space="preserve">customer044@example.com</x:t>
        </x:is>
      </x:c>
      <x:c r="G48" s="107" t="inlineStr">
        <x:is>
          <x:t xml:space="preserve">PAID</x:t>
        </x:is>
      </x:c>
      <x:c r="H48" s="245" t="n">
        <x:v>46249.79166666666</x:v>
      </x:c>
      <x:c r="I48" s="107" t="inlineStr">
        <x:is>
          <x:t xml:space="preserve">USD</x:t>
        </x:is>
      </x:c>
      <x:c r="J48" s="246" t="n">
        <x:v>228</x:v>
      </x:c>
      <x:c r="K48" s="246" t="n">
        <x:v>9</x:v>
      </x:c>
      <x:c r="L48" s="246" t="n">
        <x:v>18.81</x:v>
      </x:c>
      <x:c r="M48" s="246" t="n">
        <x:v>0</x:v>
      </x:c>
      <x:c r="N48" s="246" t="n">
        <x:v>255.81</x:v>
      </x:c>
      <x:c r="O48" s="244" t="n">
        <x:v>1</x:v>
      </x:c>
      <x:c r="P48" s="107" t="inlineStr">
        <x:is>
          <x:t xml:space="preserve">LVA-038</x:t>
        </x:is>
      </x:c>
      <x:c r="Q48" s="107" t="inlineStr">
        <x:is>
          <x:t xml:space="preserve">Draped Sleeveless Jumpsuit with Belt x1</x:t>
        </x:is>
      </x:c>
      <x:c r="R48" s="107" t="inlineStr">
        <x:is>
          <x:t xml:space="preserve">RESERVED</x:t>
        </x:is>
      </x:c>
      <x:c r="S48" s="107" t="inlineStr">
        <x:is>
          <x:t xml:space="preserve">FULFILLED</x:t>
        </x:is>
      </x:c>
      <x:c r="T48" s="245" t="n">
        <x:v>46250.58333333334</x:v>
      </x:c>
      <x:c r="U48" s="107" t="inlineStr">
        <x:is>
          <x:t xml:space="preserve">WH_WEST</x:t>
        </x:is>
      </x:c>
      <x:c r="V48" s="107" t="inlineStr">
        <x:is>
          <x:t xml:space="preserve">US</x:t>
        </x:is>
      </x:c>
      <x:c r="W48" s="107" t="inlineStr">
        <x:is>
          <x:t xml:space="preserve">WA</x:t>
        </x:is>
      </x:c>
      <x:c r="X48" s="107" t="inlineStr">
        <x:is>
          <x:t xml:space="preserve">Seattle</x:t>
        </x:is>
      </x:c>
      <x:c r="Y48" s="107" t="inlineStr">
        <x:is>
          <x:t xml:space="preserve">NEXT_DAY</x:t>
        </x:is>
      </x:c>
      <x:c r="Z48" s="107" t="inlineStr">
        <x:is>
          <x:t xml:space="preserve">DHL</x:t>
        </x:is>
      </x:c>
      <x:c r="AA48" s="107" t="inlineStr">
        <x:is>
          <x:t xml:space="preserve">LVDHL00002044</x:t>
        </x:is>
      </x:c>
      <x:c r="AB48" s="107" t="inlineStr">
        <x:is>
          <x:t xml:space="preserve">DELIVERED</x:t>
        </x:is>
      </x:c>
      <x:c r="AC48" s="247" t="n">
        <x:v>46256.58333333334</x:v>
      </x:c>
      <x:c r="AD48" s="247" t="n">
        <x:v>46255.58333333334</x:v>
      </x:c>
      <x:c r="AE48" s="107" t="inlineStr">
        <x:is>
          <x:t xml:space="preserve">NOT_REQUESTED</x:t>
        </x:is>
      </x:c>
      <x:c r="AF48" s="246" t="n">
        <x:v>0</x:v>
      </x:c>
      <x:c r="AG48" s="245" t="n"/>
      <x:c r="AH48" s="245" t="n"/>
      <x:c r="AI48" s="107" t="inlineStr">
        <x:is>
          <x:t xml:space="preserve">synthetic_test,liora_vale,healthy</x:t>
        </x:is>
      </x:c>
      <x:c r="AJ48" s="107" t="inlineStr">
        <x:is>
          <x:t xml:space="preserve">Synthetic healthy order.</x:t>
        </x:is>
      </x:c>
      <x:c r="AK48" s="107" t="b">
        <x:v>0</x:v>
      </x:c>
      <x:c r="AL48" s="248" t="n">
        <x:v>46265.79166666666</x:v>
      </x:c>
      <x:c r="AM48" s="249" t="n">
        <x:f>IF(OR(H48="",AL48=""),"",MAX(0,(AL48-H48)*24))</x:f>
        <x:v>384</x:v>
      </x:c>
      <x:c r="AN48" s="249" t="n">
        <x:f>IF(AC48="","",MAX(0,IF(AD48&lt;&gt;"",AD48-AC48,AL48-AC48)))</x:f>
        <x:v>0</x:v>
      </x:c>
      <x:c r="AO48" s="181" t="inlineStr">
        <x:is>
          <x:t xml:space="preserve">NONE</x:t>
        </x:is>
      </x:c>
      <x:c r="AP48" s="107" t="inlineStr">
        <x:is>
          <x:t xml:space="preserve">READY</x:t>
        </x:is>
      </x:c>
      <x:c r="AQ48" s="107" t="n">
        <x:v>0</x:v>
      </x:c>
      <x:c r="AR48" s="107" t="n"/>
      <x:c r="AS48" s="250" t="n">
        <x:v>46265.68225694444</x:v>
      </x:c>
      <x:c r="AT48" s="1" t="n"/>
      <x:c r="AU48" s="1" t="n"/>
      <x:c r="AV48" s="1" t="n"/>
      <x:c r="AW48" s="1" t="n"/>
      <x:c r="AX48" s="1" t="n"/>
      <x:c r="AY48" s="1" t="n"/>
      <x:c r="AZ48" s="1" t="n"/>
      <x:c r="BA48" s="242" t="n">
        <x:v>46265.5</x:v>
      </x:c>
      <x:c r="BB48" s="243" t="inlineStr">
        <x:is>
          <x:t xml:space="preserve"/>
        </x:is>
      </x:c>
      <x:c r="BC48" s="243" t="inlineStr">
        <x:is>
          <x:t xml:space="preserve">PROCESSED</x:t>
        </x:is>
      </x:c>
    </x:row>
    <x:row r="49">
      <x:c r="A49" s="107" t="inlineStr">
        <x:is>
          <x:t xml:space="preserve">gid://shopify/Order/2000000002045</x:t>
        </x:is>
      </x:c>
      <x:c r="B49" s="107" t="inlineStr">
        <x:is>
          <x:t xml:space="preserve">#2045</x:t>
        </x:is>
      </x:c>
      <x:c r="C49" s="244" t="n">
        <x:v>2045</x:v>
      </x:c>
      <x:c r="D49" s="245" t="n">
        <x:v>46248.58333333334</x:v>
      </x:c>
      <x:c r="E49" s="107" t="inlineStr">
        <x:is>
          <x:t xml:space="preserve">gid://shopify/Customer/3000000000045</x:t>
        </x:is>
      </x:c>
      <x:c r="F49" s="107" t="inlineStr">
        <x:is>
          <x:t xml:space="preserve">customer045@example.com</x:t>
        </x:is>
      </x:c>
      <x:c r="G49" s="107" t="inlineStr">
        <x:is>
          <x:t xml:space="preserve">PAID</x:t>
        </x:is>
      </x:c>
      <x:c r="H49" s="245" t="n">
        <x:v>46248.79166666666</x:v>
      </x:c>
      <x:c r="I49" s="107" t="inlineStr">
        <x:is>
          <x:t xml:space="preserve">USD</x:t>
        </x:is>
      </x:c>
      <x:c r="J49" s="246" t="n">
        <x:v>456</x:v>
      </x:c>
      <x:c r="K49" s="246" t="n">
        <x:v>0</x:v>
      </x:c>
      <x:c r="L49" s="246" t="n">
        <x:v>37.62</x:v>
      </x:c>
      <x:c r="M49" s="246" t="n">
        <x:v>0</x:v>
      </x:c>
      <x:c r="N49" s="246" t="n">
        <x:v>493.62</x:v>
      </x:c>
      <x:c r="O49" s="244" t="n">
        <x:v>1</x:v>
      </x:c>
      <x:c r="P49" s="107" t="inlineStr">
        <x:is>
          <x:t xml:space="preserve">LVA-001</x:t>
        </x:is>
      </x:c>
      <x:c r="Q49" s="107" t="inlineStr">
        <x:is>
          <x:t xml:space="preserve">Asymmetrical One-Shoulder Embroidered Midi Dress x2</x:t>
        </x:is>
      </x:c>
      <x:c r="R49" s="107" t="inlineStr">
        <x:is>
          <x:t xml:space="preserve">RESERVED</x:t>
        </x:is>
      </x:c>
      <x:c r="S49" s="107" t="inlineStr">
        <x:is>
          <x:t xml:space="preserve">FULFILLED</x:t>
        </x:is>
      </x:c>
      <x:c r="T49" s="245" t="n">
        <x:v>46249.625</x:v>
      </x:c>
      <x:c r="U49" s="107" t="inlineStr">
        <x:is>
          <x:t xml:space="preserve">WH_EAST</x:t>
        </x:is>
      </x:c>
      <x:c r="V49" s="107" t="inlineStr">
        <x:is>
          <x:t xml:space="preserve">US</x:t>
        </x:is>
      </x:c>
      <x:c r="W49" s="107" t="inlineStr">
        <x:is>
          <x:t xml:space="preserve">NY</x:t>
        </x:is>
      </x:c>
      <x:c r="X49" s="107" t="inlineStr">
        <x:is>
          <x:t xml:space="preserve">New York</x:t>
        </x:is>
      </x:c>
      <x:c r="Y49" s="107" t="inlineStr">
        <x:is>
          <x:t xml:space="preserve">STANDARD</x:t>
        </x:is>
      </x:c>
      <x:c r="Z49" s="107" t="inlineStr">
        <x:is>
          <x:t xml:space="preserve">UPS</x:t>
        </x:is>
      </x:c>
      <x:c r="AA49" s="107" t="inlineStr">
        <x:is>
          <x:t xml:space="preserve">LVUPS00002045</x:t>
        </x:is>
      </x:c>
      <x:c r="AB49" s="107" t="inlineStr">
        <x:is>
          <x:t xml:space="preserve">DELIVERED</x:t>
        </x:is>
      </x:c>
      <x:c r="AC49" s="247" t="n">
        <x:v>46256.625</x:v>
      </x:c>
      <x:c r="AD49" s="247" t="n">
        <x:v>46256.625</x:v>
      </x:c>
      <x:c r="AE49" s="107" t="inlineStr">
        <x:is>
          <x:t xml:space="preserve">NOT_REQUESTED</x:t>
        </x:is>
      </x:c>
      <x:c r="AF49" s="246" t="n">
        <x:v>0</x:v>
      </x:c>
      <x:c r="AG49" s="245" t="n"/>
      <x:c r="AH49" s="245" t="n"/>
      <x:c r="AI49" s="107" t="inlineStr">
        <x:is>
          <x:t xml:space="preserve">synthetic_test,liora_vale,healthy</x:t>
        </x:is>
      </x:c>
      <x:c r="AJ49" s="107" t="inlineStr">
        <x:is>
          <x:t xml:space="preserve">Synthetic healthy order.</x:t>
        </x:is>
      </x:c>
      <x:c r="AK49" s="107" t="b">
        <x:v>0</x:v>
      </x:c>
      <x:c r="AL49" s="248" t="n">
        <x:v>46265.79166666666</x:v>
      </x:c>
      <x:c r="AM49" s="249" t="n">
        <x:f>IF(OR(H49="",AL49=""),"",MAX(0,(AL49-H49)*24))</x:f>
        <x:v>408</x:v>
      </x:c>
      <x:c r="AN49" s="249" t="n">
        <x:f>IF(AC49="","",MAX(0,IF(AD49&lt;&gt;"",AD49-AC49,AL49-AC49)))</x:f>
        <x:v>0</x:v>
      </x:c>
      <x:c r="AO49" s="181" t="inlineStr">
        <x:is>
          <x:t xml:space="preserve">NONE</x:t>
        </x:is>
      </x:c>
      <x:c r="AP49" s="107" t="inlineStr">
        <x:is>
          <x:t xml:space="preserve">READY</x:t>
        </x:is>
      </x:c>
      <x:c r="AQ49" s="107" t="n">
        <x:v>0</x:v>
      </x:c>
      <x:c r="AR49" s="107" t="n"/>
      <x:c r="AS49" s="250" t="n">
        <x:v>46265.68225694444</x:v>
      </x:c>
      <x:c r="AT49" s="1" t="n"/>
      <x:c r="AU49" s="1" t="n"/>
      <x:c r="AV49" s="1" t="n"/>
      <x:c r="AW49" s="1" t="n"/>
      <x:c r="AX49" s="1" t="n"/>
      <x:c r="AY49" s="1" t="n"/>
      <x:c r="AZ49" s="1" t="n"/>
      <x:c r="BA49" s="242" t="n">
        <x:v>46265.5</x:v>
      </x:c>
      <x:c r="BB49" s="243" t="inlineStr">
        <x:is>
          <x:t xml:space="preserve"/>
        </x:is>
      </x:c>
      <x:c r="BC49" s="243" t="inlineStr">
        <x:is>
          <x:t xml:space="preserve">PROCESSED</x:t>
        </x:is>
      </x:c>
    </x:row>
    <x:row r="50">
      <x:c r="A50" s="107" t="inlineStr">
        <x:is>
          <x:t xml:space="preserve">gid://shopify/Order/2000000002046</x:t>
        </x:is>
      </x:c>
      <x:c r="B50" s="107" t="inlineStr">
        <x:is>
          <x:t xml:space="preserve">#2046</x:t>
        </x:is>
      </x:c>
      <x:c r="C50" s="244" t="n">
        <x:v>2046</x:v>
      </x:c>
      <x:c r="D50" s="245" t="n">
        <x:v>46247.75</x:v>
      </x:c>
      <x:c r="E50" s="107" t="inlineStr">
        <x:is>
          <x:t xml:space="preserve">gid://shopify/Customer/3000000000046</x:t>
        </x:is>
      </x:c>
      <x:c r="F50" s="107" t="inlineStr">
        <x:is>
          <x:t xml:space="preserve">customer046@example.com</x:t>
        </x:is>
      </x:c>
      <x:c r="G50" s="107" t="inlineStr">
        <x:is>
          <x:t xml:space="preserve">PAID</x:t>
        </x:is>
      </x:c>
      <x:c r="H50" s="245" t="n">
        <x:v>46247.79166666666</x:v>
      </x:c>
      <x:c r="I50" s="107" t="inlineStr">
        <x:is>
          <x:t xml:space="preserve">USD</x:t>
        </x:is>
      </x:c>
      <x:c r="J50" s="246" t="n">
        <x:v>914</x:v>
      </x:c>
      <x:c r="K50" s="246" t="n">
        <x:v>0</x:v>
      </x:c>
      <x:c r="L50" s="246" t="n">
        <x:v>67.86</x:v>
      </x:c>
      <x:c r="M50" s="246" t="n">
        <x:v>91.40000000000001</x:v>
      </x:c>
      <x:c r="N50" s="246" t="n">
        <x:v>890.46</x:v>
      </x:c>
      <x:c r="O50" s="244" t="n">
        <x:v>3</x:v>
      </x:c>
      <x:c r="P50" s="107" t="inlineStr">
        <x:is>
          <x:t xml:space="preserve">LVA-008, LVA-021, LVA-034</x:t>
        </x:is>
      </x:c>
      <x:c r="Q50" s="107" t="inlineStr">
        <x:is>
          <x:t xml:space="preserve">Sage Green Belted Trench Coat x1; Embroidered Denim Jacket x1; Damask Print Halter Evening Gown x1</x:t>
        </x:is>
      </x:c>
      <x:c r="R50" s="107" t="inlineStr">
        <x:is>
          <x:t xml:space="preserve">RESERVED</x:t>
        </x:is>
      </x:c>
      <x:c r="S50" s="107" t="inlineStr">
        <x:is>
          <x:t xml:space="preserve">FULFILLED</x:t>
        </x:is>
      </x:c>
      <x:c r="T50" s="245" t="n">
        <x:v>46248.66666666666</x:v>
      </x:c>
      <x:c r="U50" s="107" t="inlineStr">
        <x:is>
          <x:t xml:space="preserve">WH_EAST</x:t>
        </x:is>
      </x:c>
      <x:c r="V50" s="107" t="inlineStr">
        <x:is>
          <x:t xml:space="preserve">US</x:t>
        </x:is>
      </x:c>
      <x:c r="W50" s="107" t="inlineStr">
        <x:is>
          <x:t xml:space="preserve">MA</x:t>
        </x:is>
      </x:c>
      <x:c r="X50" s="107" t="inlineStr">
        <x:is>
          <x:t xml:space="preserve">Boston</x:t>
        </x:is>
      </x:c>
      <x:c r="Y50" s="107" t="inlineStr">
        <x:is>
          <x:t xml:space="preserve">STANDARD</x:t>
        </x:is>
      </x:c>
      <x:c r="Z50" s="107" t="inlineStr">
        <x:is>
          <x:t xml:space="preserve">FEDEX</x:t>
        </x:is>
      </x:c>
      <x:c r="AA50" s="107" t="inlineStr">
        <x:is>
          <x:t xml:space="preserve">LVFEDEX00002046</x:t>
        </x:is>
      </x:c>
      <x:c r="AB50" s="107" t="inlineStr">
        <x:is>
          <x:t xml:space="preserve">DELIVERED</x:t>
        </x:is>
      </x:c>
      <x:c r="AC50" s="247" t="n">
        <x:v>46253.66666666666</x:v>
      </x:c>
      <x:c r="AD50" s="247" t="n">
        <x:v>46252.66666666666</x:v>
      </x:c>
      <x:c r="AE50" s="107" t="inlineStr">
        <x:is>
          <x:t xml:space="preserve">NOT_REQUESTED</x:t>
        </x:is>
      </x:c>
      <x:c r="AF50" s="246" t="n">
        <x:v>0</x:v>
      </x:c>
      <x:c r="AG50" s="245" t="n"/>
      <x:c r="AH50" s="245" t="n"/>
      <x:c r="AI50" s="107" t="inlineStr">
        <x:is>
          <x:t xml:space="preserve">synthetic_test,liora_vale,healthy</x:t>
        </x:is>
      </x:c>
      <x:c r="AJ50" s="107" t="inlineStr">
        <x:is>
          <x:t xml:space="preserve">Synthetic healthy order.</x:t>
        </x:is>
      </x:c>
      <x:c r="AK50" s="107" t="b">
        <x:v>0</x:v>
      </x:c>
      <x:c r="AL50" s="248" t="n">
        <x:v>46265.79166666666</x:v>
      </x:c>
      <x:c r="AM50" s="249" t="n">
        <x:f>IF(OR(H50="",AL50=""),"",MAX(0,(AL50-H50)*24))</x:f>
        <x:v>432</x:v>
      </x:c>
      <x:c r="AN50" s="249" t="n">
        <x:f>IF(AC50="","",MAX(0,IF(AD50&lt;&gt;"",AD50-AC50,AL50-AC50)))</x:f>
        <x:v>0</x:v>
      </x:c>
      <x:c r="AO50" s="181" t="inlineStr">
        <x:is>
          <x:t xml:space="preserve">NONE</x:t>
        </x:is>
      </x:c>
      <x:c r="AP50" s="107" t="inlineStr">
        <x:is>
          <x:t xml:space="preserve">READY</x:t>
        </x:is>
      </x:c>
      <x:c r="AQ50" s="107" t="n">
        <x:v>0</x:v>
      </x:c>
      <x:c r="AR50" s="107" t="n"/>
      <x:c r="AS50" s="250" t="n">
        <x:v>46265.68225694444</x:v>
      </x:c>
      <x:c r="AT50" s="1" t="n"/>
      <x:c r="AU50" s="1" t="n"/>
      <x:c r="AV50" s="1" t="n"/>
      <x:c r="AW50" s="1" t="n"/>
      <x:c r="AX50" s="1" t="n"/>
      <x:c r="AY50" s="1" t="n"/>
      <x:c r="AZ50" s="1" t="n"/>
      <x:c r="BA50" s="242" t="n">
        <x:v>46265.5</x:v>
      </x:c>
      <x:c r="BB50" s="243" t="inlineStr">
        <x:is>
          <x:t xml:space="preserve"/>
        </x:is>
      </x:c>
      <x:c r="BC50" s="243" t="inlineStr">
        <x:is>
          <x:t xml:space="preserve">PROCESSED</x:t>
        </x:is>
      </x:c>
    </x:row>
    <x:row r="51">
      <x:c r="A51" s="107" t="inlineStr">
        <x:is>
          <x:t xml:space="preserve">gid://shopify/Order/2000000002047</x:t>
        </x:is>
      </x:c>
      <x:c r="B51" s="107" t="inlineStr">
        <x:is>
          <x:t xml:space="preserve">#2047</x:t>
        </x:is>
      </x:c>
      <x:c r="C51" s="244" t="n">
        <x:v>2047</x:v>
      </x:c>
      <x:c r="D51" s="245" t="n">
        <x:v>46246.70833333334</x:v>
      </x:c>
      <x:c r="E51" s="107" t="inlineStr">
        <x:is>
          <x:t xml:space="preserve">gid://shopify/Customer/3000000000047</x:t>
        </x:is>
      </x:c>
      <x:c r="F51" s="107" t="inlineStr">
        <x:is>
          <x:t xml:space="preserve">customer047@example.com</x:t>
        </x:is>
      </x:c>
      <x:c r="G51" s="107" t="inlineStr">
        <x:is>
          <x:t xml:space="preserve">PAID</x:t>
        </x:is>
      </x:c>
      <x:c r="H51" s="245" t="n">
        <x:v>46246.79166666666</x:v>
      </x:c>
      <x:c r="I51" s="107" t="inlineStr">
        <x:is>
          <x:t xml:space="preserve">USD</x:t>
        </x:is>
      </x:c>
      <x:c r="J51" s="246" t="n">
        <x:v>258</x:v>
      </x:c>
      <x:c r="K51" s="246" t="n">
        <x:v>9</x:v>
      </x:c>
      <x:c r="L51" s="246" t="n">
        <x:v>21.29</x:v>
      </x:c>
      <x:c r="M51" s="246" t="n">
        <x:v>0</x:v>
      </x:c>
      <x:c r="N51" s="246" t="n">
        <x:v>288.29</x:v>
      </x:c>
      <x:c r="O51" s="244" t="n">
        <x:v>1</x:v>
      </x:c>
      <x:c r="P51" s="107" t="inlineStr">
        <x:is>
          <x:t xml:space="preserve">LVA-015</x:t>
        </x:is>
      </x:c>
      <x:c r="Q51" s="107" t="inlineStr">
        <x:is>
          <x:t xml:space="preserve">Cozy Oversized Knit Cardigan with Patch Pockets x1</x:t>
        </x:is>
      </x:c>
      <x:c r="R51" s="107" t="inlineStr">
        <x:is>
          <x:t xml:space="preserve">RESERVED</x:t>
        </x:is>
      </x:c>
      <x:c r="S51" s="107" t="inlineStr">
        <x:is>
          <x:t xml:space="preserve">FULFILLED</x:t>
        </x:is>
      </x:c>
      <x:c r="T51" s="245" t="n">
        <x:v>46247.70833333334</x:v>
      </x:c>
      <x:c r="U51" s="107" t="inlineStr">
        <x:is>
          <x:t xml:space="preserve">WH_CENTRAL</x:t>
        </x:is>
      </x:c>
      <x:c r="V51" s="107" t="inlineStr">
        <x:is>
          <x:t xml:space="preserve">US</x:t>
        </x:is>
      </x:c>
      <x:c r="W51" s="107" t="inlineStr">
        <x:is>
          <x:t xml:space="preserve">TX</x:t>
        </x:is>
      </x:c>
      <x:c r="X51" s="107" t="inlineStr">
        <x:is>
          <x:t xml:space="preserve">Austin</x:t>
        </x:is>
      </x:c>
      <x:c r="Y51" s="107" t="inlineStr">
        <x:is>
          <x:t xml:space="preserve">EXPRESS</x:t>
        </x:is>
      </x:c>
      <x:c r="Z51" s="107" t="inlineStr">
        <x:is>
          <x:t xml:space="preserve">USPS</x:t>
        </x:is>
      </x:c>
      <x:c r="AA51" s="107" t="inlineStr">
        <x:is>
          <x:t xml:space="preserve">LVUSPS00002047</x:t>
        </x:is>
      </x:c>
      <x:c r="AB51" s="107" t="inlineStr">
        <x:is>
          <x:t xml:space="preserve">DELIVERED</x:t>
        </x:is>
      </x:c>
      <x:c r="AC51" s="247" t="n">
        <x:v>46253.70833333334</x:v>
      </x:c>
      <x:c r="AD51" s="247" t="n">
        <x:v>46253.70833333334</x:v>
      </x:c>
      <x:c r="AE51" s="107" t="inlineStr">
        <x:is>
          <x:t xml:space="preserve">NOT_REQUESTED</x:t>
        </x:is>
      </x:c>
      <x:c r="AF51" s="246" t="n">
        <x:v>0</x:v>
      </x:c>
      <x:c r="AG51" s="245" t="n"/>
      <x:c r="AH51" s="245" t="n"/>
      <x:c r="AI51" s="107" t="inlineStr">
        <x:is>
          <x:t xml:space="preserve">synthetic_test,liora_vale,healthy</x:t>
        </x:is>
      </x:c>
      <x:c r="AJ51" s="107" t="inlineStr">
        <x:is>
          <x:t xml:space="preserve">Synthetic healthy order.</x:t>
        </x:is>
      </x:c>
      <x:c r="AK51" s="107" t="b">
        <x:v>0</x:v>
      </x:c>
      <x:c r="AL51" s="248" t="n">
        <x:v>46265.79166666666</x:v>
      </x:c>
      <x:c r="AM51" s="249" t="n">
        <x:f>IF(OR(H51="",AL51=""),"",MAX(0,(AL51-H51)*24))</x:f>
        <x:v>456</x:v>
      </x:c>
      <x:c r="AN51" s="249" t="n">
        <x:f>IF(AC51="","",MAX(0,IF(AD51&lt;&gt;"",AD51-AC51,AL51-AC51)))</x:f>
        <x:v>0</x:v>
      </x:c>
      <x:c r="AO51" s="181" t="inlineStr">
        <x:is>
          <x:t xml:space="preserve">NONE</x:t>
        </x:is>
      </x:c>
      <x:c r="AP51" s="107" t="inlineStr">
        <x:is>
          <x:t xml:space="preserve">READY</x:t>
        </x:is>
      </x:c>
      <x:c r="AQ51" s="107" t="n">
        <x:v>0</x:v>
      </x:c>
      <x:c r="AR51" s="107" t="n"/>
      <x:c r="AS51" s="250" t="n">
        <x:v>46265.68225694444</x:v>
      </x:c>
      <x:c r="AT51" s="1" t="n"/>
      <x:c r="AU51" s="1" t="n"/>
      <x:c r="AV51" s="1" t="n"/>
      <x:c r="AW51" s="1" t="n"/>
      <x:c r="AX51" s="1" t="n"/>
      <x:c r="AY51" s="1" t="n"/>
      <x:c r="AZ51" s="1" t="n"/>
      <x:c r="BA51" s="242" t="n">
        <x:v>46265.5</x:v>
      </x:c>
      <x:c r="BB51" s="243" t="inlineStr">
        <x:is>
          <x:t xml:space="preserve"/>
        </x:is>
      </x:c>
      <x:c r="BC51" s="243" t="inlineStr">
        <x:is>
          <x:t xml:space="preserve">PROCESSED</x:t>
        </x:is>
      </x:c>
    </x:row>
    <x:row r="52">
      <x:c r="A52" s="107" t="inlineStr">
        <x:is>
          <x:t xml:space="preserve">gid://shopify/Order/2000000002048</x:t>
        </x:is>
      </x:c>
      <x:c r="B52" s="107" t="inlineStr">
        <x:is>
          <x:t xml:space="preserve">#2048</x:t>
        </x:is>
      </x:c>
      <x:c r="C52" s="244" t="n">
        <x:v>2048</x:v>
      </x:c>
      <x:c r="D52" s="245" t="n">
        <x:v>46245.66666666666</x:v>
      </x:c>
      <x:c r="E52" s="107" t="inlineStr">
        <x:is>
          <x:t xml:space="preserve">gid://shopify/Customer/3000000000048</x:t>
        </x:is>
      </x:c>
      <x:c r="F52" s="107" t="inlineStr">
        <x:is>
          <x:t xml:space="preserve">customer048@example.com</x:t>
        </x:is>
      </x:c>
      <x:c r="G52" s="107" t="inlineStr">
        <x:is>
          <x:t xml:space="preserve">PAID</x:t>
        </x:is>
      </x:c>
      <x:c r="H52" s="245" t="n">
        <x:v>46245.79166666666</x:v>
      </x:c>
      <x:c r="I52" s="107" t="inlineStr">
        <x:is>
          <x:t xml:space="preserve">USD</x:t>
        </x:is>
      </x:c>
      <x:c r="J52" s="246" t="n">
        <x:v>288</x:v>
      </x:c>
      <x:c r="K52" s="246" t="n">
        <x:v>12</x:v>
      </x:c>
      <x:c r="L52" s="246" t="n">
        <x:v>23.76</x:v>
      </x:c>
      <x:c r="M52" s="246" t="n">
        <x:v>0</x:v>
      </x:c>
      <x:c r="N52" s="246" t="n">
        <x:v>323.76</x:v>
      </x:c>
      <x:c r="O52" s="244" t="n">
        <x:v>1</x:v>
      </x:c>
      <x:c r="P52" s="107" t="inlineStr">
        <x:is>
          <x:t xml:space="preserve">LVA-022</x:t>
        </x:is>
      </x:c>
      <x:c r="Q52" s="107" t="inlineStr">
        <x:is>
          <x:t xml:space="preserve">Ivory and Gold Brocade Asymmetric Midi Dress x1</x:t>
        </x:is>
      </x:c>
      <x:c r="R52" s="107" t="inlineStr">
        <x:is>
          <x:t xml:space="preserve">RESERVED</x:t>
        </x:is>
      </x:c>
      <x:c r="S52" s="107" t="inlineStr">
        <x:is>
          <x:t xml:space="preserve">FULFILLED</x:t>
        </x:is>
      </x:c>
      <x:c r="T52" s="245" t="n">
        <x:v>46246.75</x:v>
      </x:c>
      <x:c r="U52" s="107" t="inlineStr">
        <x:is>
          <x:t xml:space="preserve">WH_CENTRAL</x:t>
        </x:is>
      </x:c>
      <x:c r="V52" s="107" t="inlineStr">
        <x:is>
          <x:t xml:space="preserve">US</x:t>
        </x:is>
      </x:c>
      <x:c r="W52" s="107" t="inlineStr">
        <x:is>
          <x:t xml:space="preserve">IL</x:t>
        </x:is>
      </x:c>
      <x:c r="X52" s="107" t="inlineStr">
        <x:is>
          <x:t xml:space="preserve">Chicago</x:t>
        </x:is>
      </x:c>
      <x:c r="Y52" s="107" t="inlineStr">
        <x:is>
          <x:t xml:space="preserve">NEXT_DAY</x:t>
        </x:is>
      </x:c>
      <x:c r="Z52" s="107" t="inlineStr">
        <x:is>
          <x:t xml:space="preserve">DHL</x:t>
        </x:is>
      </x:c>
      <x:c r="AA52" s="107" t="inlineStr">
        <x:is>
          <x:t xml:space="preserve">LVDHL00002048</x:t>
        </x:is>
      </x:c>
      <x:c r="AB52" s="107" t="inlineStr">
        <x:is>
          <x:t xml:space="preserve">DELIVERED</x:t>
        </x:is>
      </x:c>
      <x:c r="AC52" s="247" t="n">
        <x:v>46253.75</x:v>
      </x:c>
      <x:c r="AD52" s="247" t="n">
        <x:v>46252.75</x:v>
      </x:c>
      <x:c r="AE52" s="107" t="inlineStr">
        <x:is>
          <x:t xml:space="preserve">NOT_REQUESTED</x:t>
        </x:is>
      </x:c>
      <x:c r="AF52" s="246" t="n">
        <x:v>0</x:v>
      </x:c>
      <x:c r="AG52" s="245" t="n"/>
      <x:c r="AH52" s="245" t="n"/>
      <x:c r="AI52" s="107" t="inlineStr">
        <x:is>
          <x:t xml:space="preserve">synthetic_test,liora_vale,healthy</x:t>
        </x:is>
      </x:c>
      <x:c r="AJ52" s="107" t="inlineStr">
        <x:is>
          <x:t xml:space="preserve">Synthetic healthy order.</x:t>
        </x:is>
      </x:c>
      <x:c r="AK52" s="107" t="b">
        <x:v>0</x:v>
      </x:c>
      <x:c r="AL52" s="248" t="n">
        <x:v>46265.79166666666</x:v>
      </x:c>
      <x:c r="AM52" s="249" t="n">
        <x:f>IF(OR(H52="",AL52=""),"",MAX(0,(AL52-H52)*24))</x:f>
        <x:v>480</x:v>
      </x:c>
      <x:c r="AN52" s="249" t="n">
        <x:f>IF(AC52="","",MAX(0,IF(AD52&lt;&gt;"",AD52-AC52,AL52-AC52)))</x:f>
        <x:v>0</x:v>
      </x:c>
      <x:c r="AO52" s="181" t="inlineStr">
        <x:is>
          <x:t xml:space="preserve">NONE</x:t>
        </x:is>
      </x:c>
      <x:c r="AP52" s="107" t="inlineStr">
        <x:is>
          <x:t xml:space="preserve">READY</x:t>
        </x:is>
      </x:c>
      <x:c r="AQ52" s="107" t="n">
        <x:v>0</x:v>
      </x:c>
      <x:c r="AR52" s="107" t="n"/>
      <x:c r="AS52" s="250" t="n">
        <x:v>46265.68225694444</x:v>
      </x:c>
      <x:c r="AT52" s="1" t="n"/>
      <x:c r="AU52" s="1" t="n"/>
      <x:c r="AV52" s="1" t="n"/>
      <x:c r="AW52" s="1" t="n"/>
      <x:c r="AX52" s="1" t="n"/>
      <x:c r="AY52" s="1" t="n"/>
      <x:c r="AZ52" s="1" t="n"/>
      <x:c r="BA52" s="242" t="n">
        <x:v>46265.5</x:v>
      </x:c>
      <x:c r="BB52" s="243" t="inlineStr">
        <x:is>
          <x:t xml:space="preserve"/>
        </x:is>
      </x:c>
      <x:c r="BC52" s="243" t="inlineStr">
        <x:is>
          <x:t xml:space="preserve">PROCESSED</x:t>
        </x:is>
      </x:c>
    </x:row>
    <x:row r="53">
      <x:c r="A53" s="107" t="inlineStr">
        <x:is>
          <x:t xml:space="preserve">gid://shopify/Order/2000000002049</x:t>
        </x:is>
      </x:c>
      <x:c r="B53" s="107" t="inlineStr">
        <x:is>
          <x:t xml:space="preserve">#2049</x:t>
        </x:is>
      </x:c>
      <x:c r="C53" s="244" t="n">
        <x:v>2049</x:v>
      </x:c>
      <x:c r="D53" s="245" t="n">
        <x:v>46244.625</x:v>
      </x:c>
      <x:c r="E53" s="107" t="inlineStr">
        <x:is>
          <x:t xml:space="preserve">gid://shopify/Customer/3000000000049</x:t>
        </x:is>
      </x:c>
      <x:c r="F53" s="107" t="inlineStr">
        <x:is>
          <x:t xml:space="preserve">customer049@example.com</x:t>
        </x:is>
      </x:c>
      <x:c r="G53" s="107" t="inlineStr">
        <x:is>
          <x:t xml:space="preserve">PAID</x:t>
        </x:is>
      </x:c>
      <x:c r="H53" s="245" t="n">
        <x:v>46244.79166666666</x:v>
      </x:c>
      <x:c r="I53" s="107" t="inlineStr">
        <x:is>
          <x:t xml:space="preserve">USD</x:t>
        </x:is>
      </x:c>
      <x:c r="J53" s="246" t="n">
        <x:v>576</x:v>
      </x:c>
      <x:c r="K53" s="246" t="n">
        <x:v>0</x:v>
      </x:c>
      <x:c r="L53" s="246" t="n">
        <x:v>47.52</x:v>
      </x:c>
      <x:c r="M53" s="246" t="n">
        <x:v>0</x:v>
      </x:c>
      <x:c r="N53" s="246" t="n">
        <x:v>623.52</x:v>
      </x:c>
      <x:c r="O53" s="244" t="n">
        <x:v>2</x:v>
      </x:c>
      <x:c r="P53" s="107" t="inlineStr">
        <x:is>
          <x:t xml:space="preserve">LVA-029, LVA-042</x:t>
        </x:is>
      </x:c>
      <x:c r="Q53" s="107" t="inlineStr">
        <x:is>
          <x:t xml:space="preserve">Black and Gold Brocade Peplum-Top and Pencil-Skirt Set x1; Metallic Wrap Midi Dress with Draped Twist x1</x:t>
        </x:is>
      </x:c>
      <x:c r="R53" s="107" t="inlineStr">
        <x:is>
          <x:t xml:space="preserve">RESERVED</x:t>
        </x:is>
      </x:c>
      <x:c r="S53" s="107" t="inlineStr">
        <x:is>
          <x:t xml:space="preserve">FULFILLED</x:t>
        </x:is>
      </x:c>
      <x:c r="T53" s="245" t="n">
        <x:v>46245.79166666666</x:v>
      </x:c>
      <x:c r="U53" s="107" t="inlineStr">
        <x:is>
          <x:t xml:space="preserve">WH_WEST</x:t>
        </x:is>
      </x:c>
      <x:c r="V53" s="107" t="inlineStr">
        <x:is>
          <x:t xml:space="preserve">US</x:t>
        </x:is>
      </x:c>
      <x:c r="W53" s="107" t="inlineStr">
        <x:is>
          <x:t xml:space="preserve">CA</x:t>
        </x:is>
      </x:c>
      <x:c r="X53" s="107" t="inlineStr">
        <x:is>
          <x:t xml:space="preserve">Los Angeles</x:t>
        </x:is>
      </x:c>
      <x:c r="Y53" s="107" t="inlineStr">
        <x:is>
          <x:t xml:space="preserve">STANDARD</x:t>
        </x:is>
      </x:c>
      <x:c r="Z53" s="107" t="inlineStr">
        <x:is>
          <x:t xml:space="preserve">UPS</x:t>
        </x:is>
      </x:c>
      <x:c r="AA53" s="107" t="inlineStr">
        <x:is>
          <x:t xml:space="preserve">LVUPS00002049</x:t>
        </x:is>
      </x:c>
      <x:c r="AB53" s="107" t="inlineStr">
        <x:is>
          <x:t xml:space="preserve">DELIVERED</x:t>
        </x:is>
      </x:c>
      <x:c r="AC53" s="247" t="n">
        <x:v>46250.79166666666</x:v>
      </x:c>
      <x:c r="AD53" s="247" t="n">
        <x:v>46250.79166666666</x:v>
      </x:c>
      <x:c r="AE53" s="107" t="inlineStr">
        <x:is>
          <x:t xml:space="preserve">NOT_REQUESTED</x:t>
        </x:is>
      </x:c>
      <x:c r="AF53" s="246" t="n">
        <x:v>0</x:v>
      </x:c>
      <x:c r="AG53" s="245" t="n"/>
      <x:c r="AH53" s="245" t="n"/>
      <x:c r="AI53" s="107" t="inlineStr">
        <x:is>
          <x:t xml:space="preserve">synthetic_test,liora_vale,healthy</x:t>
        </x:is>
      </x:c>
      <x:c r="AJ53" s="107" t="inlineStr">
        <x:is>
          <x:t xml:space="preserve">Synthetic healthy order.</x:t>
        </x:is>
      </x:c>
      <x:c r="AK53" s="107" t="b">
        <x:v>0</x:v>
      </x:c>
      <x:c r="AL53" s="248" t="n">
        <x:v>46265.79166666666</x:v>
      </x:c>
      <x:c r="AM53" s="249" t="n">
        <x:f>IF(OR(H53="",AL53=""),"",MAX(0,(AL53-H53)*24))</x:f>
        <x:v>504</x:v>
      </x:c>
      <x:c r="AN53" s="249" t="n">
        <x:f>IF(AC53="","",MAX(0,IF(AD53&lt;&gt;"",AD53-AC53,AL53-AC53)))</x:f>
        <x:v>0</x:v>
      </x:c>
      <x:c r="AO53" s="181" t="inlineStr">
        <x:is>
          <x:t xml:space="preserve">NONE</x:t>
        </x:is>
      </x:c>
      <x:c r="AP53" s="107" t="inlineStr">
        <x:is>
          <x:t xml:space="preserve">READY</x:t>
        </x:is>
      </x:c>
      <x:c r="AQ53" s="107" t="n">
        <x:v>0</x:v>
      </x:c>
      <x:c r="AR53" s="107" t="n"/>
      <x:c r="AS53" s="250" t="n">
        <x:v>46265.68225694444</x:v>
      </x:c>
      <x:c r="AT53" s="1" t="n"/>
      <x:c r="AU53" s="1" t="n"/>
      <x:c r="AV53" s="1" t="n"/>
      <x:c r="AW53" s="1" t="n"/>
      <x:c r="AX53" s="1" t="n"/>
      <x:c r="AY53" s="1" t="n"/>
      <x:c r="AZ53" s="1" t="n"/>
      <x:c r="BA53" s="242" t="n">
        <x:v>46265.5</x:v>
      </x:c>
      <x:c r="BB53" s="243" t="inlineStr">
        <x:is>
          <x:t xml:space="preserve"/>
        </x:is>
      </x:c>
      <x:c r="BC53" s="243" t="inlineStr">
        <x:is>
          <x:t xml:space="preserve">PROCESSED</x:t>
        </x:is>
      </x:c>
    </x:row>
    <x:row r="54">
      <x:c r="A54" s="107" t="inlineStr">
        <x:is>
          <x:t xml:space="preserve">gid://shopify/Order/2000000002050</x:t>
        </x:is>
      </x:c>
      <x:c r="B54" s="107" t="inlineStr">
        <x:is>
          <x:t xml:space="preserve">#2050</x:t>
        </x:is>
      </x:c>
      <x:c r="C54" s="244" t="n">
        <x:v>2050</x:v>
      </x:c>
      <x:c r="D54" s="245" t="n">
        <x:v>46243.58333333334</x:v>
      </x:c>
      <x:c r="E54" s="107" t="inlineStr">
        <x:is>
          <x:t xml:space="preserve">gid://shopify/Customer/3000000000050</x:t>
        </x:is>
      </x:c>
      <x:c r="F54" s="107" t="inlineStr">
        <x:is>
          <x:t xml:space="preserve">customer050@example.com</x:t>
        </x:is>
      </x:c>
      <x:c r="G54" s="107" t="inlineStr">
        <x:is>
          <x:t xml:space="preserve">PAID</x:t>
        </x:is>
      </x:c>
      <x:c r="H54" s="245" t="n">
        <x:v>46243.79166666666</x:v>
      </x:c>
      <x:c r="I54" s="107" t="inlineStr">
        <x:is>
          <x:t xml:space="preserve">USD</x:t>
        </x:is>
      </x:c>
      <x:c r="J54" s="246" t="n">
        <x:v>248</x:v>
      </x:c>
      <x:c r="K54" s="246" t="n">
        <x:v>15</x:v>
      </x:c>
      <x:c r="L54" s="246" t="n">
        <x:v>20.46</x:v>
      </x:c>
      <x:c r="M54" s="246" t="n">
        <x:v>0</x:v>
      </x:c>
      <x:c r="N54" s="246" t="n">
        <x:v>283.46</x:v>
      </x:c>
      <x:c r="O54" s="244" t="n">
        <x:v>1</x:v>
      </x:c>
      <x:c r="P54" s="107" t="inlineStr">
        <x:is>
          <x:t xml:space="preserve">LVA-036</x:t>
        </x:is>
      </x:c>
      <x:c r="Q54" s="107" t="inlineStr">
        <x:is>
          <x:t xml:space="preserve">Cropped Cable-Knit Sweater and Patchwork Denim Midi Skirt Set x1</x:t>
        </x:is>
      </x:c>
      <x:c r="R54" s="107" t="inlineStr">
        <x:is>
          <x:t xml:space="preserve">RESERVED</x:t>
        </x:is>
      </x:c>
      <x:c r="S54" s="107" t="inlineStr">
        <x:is>
          <x:t xml:space="preserve">FULFILLED</x:t>
        </x:is>
      </x:c>
      <x:c r="T54" s="245" t="n">
        <x:v>46244.83333333334</x:v>
      </x:c>
      <x:c r="U54" s="107" t="inlineStr">
        <x:is>
          <x:t xml:space="preserve">WH_WEST</x:t>
        </x:is>
      </x:c>
      <x:c r="V54" s="107" t="inlineStr">
        <x:is>
          <x:t xml:space="preserve">US</x:t>
        </x:is>
      </x:c>
      <x:c r="W54" s="107" t="inlineStr">
        <x:is>
          <x:t xml:space="preserve">WA</x:t>
        </x:is>
      </x:c>
      <x:c r="X54" s="107" t="inlineStr">
        <x:is>
          <x:t xml:space="preserve">Seattle</x:t>
        </x:is>
      </x:c>
      <x:c r="Y54" s="107" t="inlineStr">
        <x:is>
          <x:t xml:space="preserve">STANDARD</x:t>
        </x:is>
      </x:c>
      <x:c r="Z54" s="107" t="inlineStr">
        <x:is>
          <x:t xml:space="preserve">FEDEX</x:t>
        </x:is>
      </x:c>
      <x:c r="AA54" s="107" t="inlineStr">
        <x:is>
          <x:t xml:space="preserve">LVFEDEX00002050</x:t>
        </x:is>
      </x:c>
      <x:c r="AB54" s="107" t="inlineStr">
        <x:is>
          <x:t xml:space="preserve">DELIVERED</x:t>
        </x:is>
      </x:c>
      <x:c r="AC54" s="247" t="n">
        <x:v>46250.83333333334</x:v>
      </x:c>
      <x:c r="AD54" s="247" t="n">
        <x:v>46249.83333333334</x:v>
      </x:c>
      <x:c r="AE54" s="107" t="inlineStr">
        <x:is>
          <x:t xml:space="preserve">NOT_REQUESTED</x:t>
        </x:is>
      </x:c>
      <x:c r="AF54" s="246" t="n">
        <x:v>0</x:v>
      </x:c>
      <x:c r="AG54" s="245" t="n"/>
      <x:c r="AH54" s="245" t="n"/>
      <x:c r="AI54" s="107" t="inlineStr">
        <x:is>
          <x:t xml:space="preserve">synthetic_test,liora_vale,healthy</x:t>
        </x:is>
      </x:c>
      <x:c r="AJ54" s="107" t="inlineStr">
        <x:is>
          <x:t xml:space="preserve">Synthetic healthy order.</x:t>
        </x:is>
      </x:c>
      <x:c r="AK54" s="107" t="b">
        <x:v>0</x:v>
      </x:c>
      <x:c r="AL54" s="248" t="n">
        <x:v>46265.79166666666</x:v>
      </x:c>
      <x:c r="AM54" s="249" t="n">
        <x:f>IF(OR(H54="",AL54=""),"",MAX(0,(AL54-H54)*24))</x:f>
        <x:v>528</x:v>
      </x:c>
      <x:c r="AN54" s="249" t="n">
        <x:f>IF(AC54="","",MAX(0,IF(AD54&lt;&gt;"",AD54-AC54,AL54-AC54)))</x:f>
        <x:v>0</x:v>
      </x:c>
      <x:c r="AO54" s="181" t="inlineStr">
        <x:is>
          <x:t xml:space="preserve">NONE</x:t>
        </x:is>
      </x:c>
      <x:c r="AP54" s="107" t="inlineStr">
        <x:is>
          <x:t xml:space="preserve">READY</x:t>
        </x:is>
      </x:c>
      <x:c r="AQ54" s="107" t="n">
        <x:v>0</x:v>
      </x:c>
      <x:c r="AR54" s="107" t="n"/>
      <x:c r="AS54" s="250" t="n">
        <x:v>46265.68225694444</x:v>
      </x:c>
      <x:c r="AT54" s="1" t="n"/>
      <x:c r="AU54" s="1" t="n"/>
      <x:c r="AV54" s="1" t="n"/>
      <x:c r="AW54" s="1" t="n"/>
      <x:c r="AX54" s="1" t="n"/>
      <x:c r="AY54" s="1" t="n"/>
      <x:c r="AZ54" s="1" t="n"/>
      <x:c r="BA54" s="242" t="n">
        <x:v>46265.5</x:v>
      </x:c>
      <x:c r="BB54" s="243" t="inlineStr">
        <x:is>
          <x:t xml:space="preserve"/>
        </x:is>
      </x:c>
      <x:c r="BC54" s="243" t="inlineStr">
        <x:is>
          <x:t xml:space="preserve">PROCESSED</x:t>
        </x:is>
      </x:c>
    </x:row>
    <x:row r="55">
      <x:c r="A55" s="107" t="inlineStr">
        <x:is>
          <x:t xml:space="preserve">gid://shopify/Order/2000000002051</x:t>
        </x:is>
      </x:c>
      <x:c r="B55" s="107" t="inlineStr">
        <x:is>
          <x:t xml:space="preserve">#2051</x:t>
        </x:is>
      </x:c>
      <x:c r="C55" s="244" t="n">
        <x:v>2051</x:v>
      </x:c>
      <x:c r="D55" s="245" t="n">
        <x:v>46242.75</x:v>
      </x:c>
      <x:c r="E55" s="107" t="inlineStr">
        <x:is>
          <x:t xml:space="preserve">gid://shopify/Customer/3000000000051</x:t>
        </x:is>
      </x:c>
      <x:c r="F55" s="107" t="inlineStr">
        <x:is>
          <x:t xml:space="preserve">customer051@example.com</x:t>
        </x:is>
      </x:c>
      <x:c r="G55" s="107" t="inlineStr">
        <x:is>
          <x:t xml:space="preserve">PAID</x:t>
        </x:is>
      </x:c>
      <x:c r="H55" s="245" t="n">
        <x:v>46242.79166666666</x:v>
      </x:c>
      <x:c r="I55" s="107" t="inlineStr">
        <x:is>
          <x:t xml:space="preserve">USD</x:t>
        </x:is>
      </x:c>
      <x:c r="J55" s="246" t="n">
        <x:v>804</x:v>
      </x:c>
      <x:c r="K55" s="246" t="n">
        <x:v>0</x:v>
      </x:c>
      <x:c r="L55" s="246" t="n">
        <x:v>66.33</x:v>
      </x:c>
      <x:c r="M55" s="246" t="n">
        <x:v>0</x:v>
      </x:c>
      <x:c r="N55" s="246" t="n">
        <x:v>870.33</x:v>
      </x:c>
      <x:c r="O55" s="244" t="n">
        <x:v>3</x:v>
      </x:c>
      <x:c r="P55" s="107" t="inlineStr">
        <x:is>
          <x:t xml:space="preserve">LVA-043, LVA-012, LVA-025</x:t>
        </x:is>
      </x:c>
      <x:c r="Q55" s="107" t="inlineStr">
        <x:is>
          <x:t xml:space="preserve">Brown Knit Top and Laser-Cut Midi Skirt Set x1; Emerald One-Shoulder Satin Evening Dress x1; Sage Green Cropped Denim Jacket and Beige Slip Dress Set x1</x:t>
        </x:is>
      </x:c>
      <x:c r="R55" s="107" t="inlineStr">
        <x:is>
          <x:t xml:space="preserve">RESERVED</x:t>
        </x:is>
      </x:c>
      <x:c r="S55" s="107" t="inlineStr">
        <x:is>
          <x:t xml:space="preserve">FULFILLED</x:t>
        </x:is>
      </x:c>
      <x:c r="T55" s="245" t="n">
        <x:v>46243.875</x:v>
      </x:c>
      <x:c r="U55" s="107" t="inlineStr">
        <x:is>
          <x:t xml:space="preserve">WH_EAST</x:t>
        </x:is>
      </x:c>
      <x:c r="V55" s="107" t="inlineStr">
        <x:is>
          <x:t xml:space="preserve">US</x:t>
        </x:is>
      </x:c>
      <x:c r="W55" s="107" t="inlineStr">
        <x:is>
          <x:t xml:space="preserve">NY</x:t>
        </x:is>
      </x:c>
      <x:c r="X55" s="107" t="inlineStr">
        <x:is>
          <x:t xml:space="preserve">New York</x:t>
        </x:is>
      </x:c>
      <x:c r="Y55" s="107" t="inlineStr">
        <x:is>
          <x:t xml:space="preserve">EXPRESS</x:t>
        </x:is>
      </x:c>
      <x:c r="Z55" s="107" t="inlineStr">
        <x:is>
          <x:t xml:space="preserve">USPS</x:t>
        </x:is>
      </x:c>
      <x:c r="AA55" s="107" t="inlineStr">
        <x:is>
          <x:t xml:space="preserve">LVUSPS00002051</x:t>
        </x:is>
      </x:c>
      <x:c r="AB55" s="107" t="inlineStr">
        <x:is>
          <x:t xml:space="preserve">DELIVERED</x:t>
        </x:is>
      </x:c>
      <x:c r="AC55" s="247" t="n">
        <x:v>46250.875</x:v>
      </x:c>
      <x:c r="AD55" s="247" t="n">
        <x:v>46250.875</x:v>
      </x:c>
      <x:c r="AE55" s="107" t="inlineStr">
        <x:is>
          <x:t xml:space="preserve">NOT_REQUESTED</x:t>
        </x:is>
      </x:c>
      <x:c r="AF55" s="246" t="n">
        <x:v>0</x:v>
      </x:c>
      <x:c r="AG55" s="245" t="n"/>
      <x:c r="AH55" s="245" t="n"/>
      <x:c r="AI55" s="107" t="inlineStr">
        <x:is>
          <x:t xml:space="preserve">synthetic_test,liora_vale,healthy</x:t>
        </x:is>
      </x:c>
      <x:c r="AJ55" s="107" t="inlineStr">
        <x:is>
          <x:t xml:space="preserve">Synthetic healthy order.</x:t>
        </x:is>
      </x:c>
      <x:c r="AK55" s="107" t="b">
        <x:v>0</x:v>
      </x:c>
      <x:c r="AL55" s="248" t="n">
        <x:v>46265.79166666666</x:v>
      </x:c>
      <x:c r="AM55" s="249" t="n">
        <x:f>IF(OR(H55="",AL55=""),"",MAX(0,(AL55-H55)*24))</x:f>
        <x:v>552</x:v>
      </x:c>
      <x:c r="AN55" s="249" t="n">
        <x:f>IF(AC55="","",MAX(0,IF(AD55&lt;&gt;"",AD55-AC55,AL55-AC55)))</x:f>
        <x:v>0</x:v>
      </x:c>
      <x:c r="AO55" s="181" t="inlineStr">
        <x:is>
          <x:t xml:space="preserve">NONE</x:t>
        </x:is>
      </x:c>
      <x:c r="AP55" s="107" t="inlineStr">
        <x:is>
          <x:t xml:space="preserve">READY</x:t>
        </x:is>
      </x:c>
      <x:c r="AQ55" s="107" t="n">
        <x:v>0</x:v>
      </x:c>
      <x:c r="AR55" s="107" t="n"/>
      <x:c r="AS55" s="250" t="n">
        <x:v>46265.68225694444</x:v>
      </x:c>
      <x:c r="AT55" s="1" t="n"/>
      <x:c r="AU55" s="1" t="n"/>
      <x:c r="AV55" s="1" t="n"/>
      <x:c r="AW55" s="1" t="n"/>
      <x:c r="AX55" s="1" t="n"/>
      <x:c r="AY55" s="1" t="n"/>
      <x:c r="AZ55" s="1" t="n"/>
      <x:c r="BA55" s="242" t="n">
        <x:v>46265.5</x:v>
      </x:c>
      <x:c r="BB55" s="243" t="inlineStr">
        <x:is>
          <x:t xml:space="preserve"/>
        </x:is>
      </x:c>
      <x:c r="BC55" s="243" t="inlineStr">
        <x:is>
          <x:t xml:space="preserve">PROCESSED</x:t>
        </x:is>
      </x:c>
    </x:row>
    <x:row r="56">
      <x:c r="A56" s="107" t="inlineStr">
        <x:is>
          <x:t xml:space="preserve">gid://shopify/Order/2000000002052</x:t>
        </x:is>
      </x:c>
      <x:c r="B56" s="107" t="inlineStr">
        <x:is>
          <x:t xml:space="preserve">#2052</x:t>
        </x:is>
      </x:c>
      <x:c r="C56" s="244" t="n">
        <x:v>2052</x:v>
      </x:c>
      <x:c r="D56" s="245" t="n">
        <x:v>46258.70833333334</x:v>
      </x:c>
      <x:c r="E56" s="107" t="inlineStr">
        <x:is>
          <x:t xml:space="preserve">gid://shopify/Customer/3000000000052</x:t>
        </x:is>
      </x:c>
      <x:c r="F56" s="107" t="inlineStr">
        <x:is>
          <x:t xml:space="preserve">customer052@example.com</x:t>
        </x:is>
      </x:c>
      <x:c r="G56" s="107" t="inlineStr">
        <x:is>
          <x:t xml:space="preserve">PAID</x:t>
        </x:is>
      </x:c>
      <x:c r="H56" s="245" t="n">
        <x:v>46258.79166666666</x:v>
      </x:c>
      <x:c r="I56" s="107" t="inlineStr">
        <x:is>
          <x:t xml:space="preserve">USD</x:t>
        </x:is>
      </x:c>
      <x:c r="J56" s="246" t="n">
        <x:v>406</x:v>
      </x:c>
      <x:c r="K56" s="246" t="n">
        <x:v>0</x:v>
      </x:c>
      <x:c r="L56" s="246" t="n">
        <x:v>33.5</x:v>
      </x:c>
      <x:c r="M56" s="246" t="n">
        <x:v>0</x:v>
      </x:c>
      <x:c r="N56" s="246" t="n">
        <x:v>439.5</x:v>
      </x:c>
      <x:c r="O56" s="244" t="n">
        <x:v>2</x:v>
      </x:c>
      <x:c r="P56" s="107" t="inlineStr">
        <x:is>
          <x:t xml:space="preserve">LVA-006, LVA-019</x:t>
        </x:is>
      </x:c>
      <x:c r="Q56" s="107" t="inlineStr">
        <x:is>
          <x:t xml:space="preserve">Velvet Burgundy Wrap Jumpsuit x1; Cable-Knit Beige Pullover Sweater x1</x:t>
        </x:is>
      </x:c>
      <x:c r="R56" s="107" t="inlineStr">
        <x:is>
          <x:t xml:space="preserve">RESERVED</x:t>
        </x:is>
      </x:c>
      <x:c r="S56" s="107" t="inlineStr">
        <x:is>
          <x:t xml:space="preserve">FULFILLED</x:t>
        </x:is>
      </x:c>
      <x:c r="T56" s="245" t="n">
        <x:v>46259.91666666666</x:v>
      </x:c>
      <x:c r="U56" s="107" t="inlineStr">
        <x:is>
          <x:t xml:space="preserve">WH_EAST</x:t>
        </x:is>
      </x:c>
      <x:c r="V56" s="107" t="inlineStr">
        <x:is>
          <x:t xml:space="preserve">US</x:t>
        </x:is>
      </x:c>
      <x:c r="W56" s="107" t="inlineStr">
        <x:is>
          <x:t xml:space="preserve">MA</x:t>
        </x:is>
      </x:c>
      <x:c r="X56" s="107" t="inlineStr">
        <x:is>
          <x:t xml:space="preserve">Boston</x:t>
        </x:is>
      </x:c>
      <x:c r="Y56" s="107" t="inlineStr">
        <x:is>
          <x:t xml:space="preserve">NEXT_DAY</x:t>
        </x:is>
      </x:c>
      <x:c r="Z56" s="107" t="inlineStr">
        <x:is>
          <x:t xml:space="preserve">DHL</x:t>
        </x:is>
      </x:c>
      <x:c r="AA56" s="107" t="inlineStr">
        <x:is>
          <x:t xml:space="preserve">LVDHL00002052</x:t>
        </x:is>
      </x:c>
      <x:c r="AB56" s="107" t="inlineStr">
        <x:is>
          <x:t xml:space="preserve">DELIVERED</x:t>
        </x:is>
      </x:c>
      <x:c r="AC56" s="247" t="n">
        <x:v>46264.91666666666</x:v>
      </x:c>
      <x:c r="AD56" s="247" t="n">
        <x:v>46263.91666666666</x:v>
      </x:c>
      <x:c r="AE56" s="107" t="inlineStr">
        <x:is>
          <x:t xml:space="preserve">NOT_REQUESTED</x:t>
        </x:is>
      </x:c>
      <x:c r="AF56" s="246" t="n">
        <x:v>0</x:v>
      </x:c>
      <x:c r="AG56" s="245" t="n"/>
      <x:c r="AH56" s="245" t="n"/>
      <x:c r="AI56" s="107" t="inlineStr">
        <x:is>
          <x:t xml:space="preserve">synthetic_test,liora_vale,healthy</x:t>
        </x:is>
      </x:c>
      <x:c r="AJ56" s="107" t="inlineStr">
        <x:is>
          <x:t xml:space="preserve">Synthetic healthy order.</x:t>
        </x:is>
      </x:c>
      <x:c r="AK56" s="107" t="b">
        <x:v>0</x:v>
      </x:c>
      <x:c r="AL56" s="248" t="n">
        <x:v>46265.79166666666</x:v>
      </x:c>
      <x:c r="AM56" s="249" t="n">
        <x:f>IF(OR(H56="",AL56=""),"",MAX(0,(AL56-H56)*24))</x:f>
        <x:v>168</x:v>
      </x:c>
      <x:c r="AN56" s="249" t="n">
        <x:f>IF(AC56="","",MAX(0,IF(AD56&lt;&gt;"",AD56-AC56,AL56-AC56)))</x:f>
        <x:v>0</x:v>
      </x:c>
      <x:c r="AO56" s="181" t="inlineStr">
        <x:is>
          <x:t xml:space="preserve">NONE</x:t>
        </x:is>
      </x:c>
      <x:c r="AP56" s="107" t="inlineStr">
        <x:is>
          <x:t xml:space="preserve">READY</x:t>
        </x:is>
      </x:c>
      <x:c r="AQ56" s="107" t="n">
        <x:v>0</x:v>
      </x:c>
      <x:c r="AR56" s="107" t="n"/>
      <x:c r="AS56" s="250" t="n">
        <x:v>46265.68225694444</x:v>
      </x:c>
      <x:c r="AT56" s="1" t="n"/>
      <x:c r="AU56" s="1" t="n"/>
      <x:c r="AV56" s="1" t="n"/>
      <x:c r="AW56" s="1" t="n"/>
      <x:c r="AX56" s="1" t="n"/>
      <x:c r="AY56" s="1" t="n"/>
      <x:c r="AZ56" s="1" t="n"/>
      <x:c r="BA56" s="242" t="n">
        <x:v>46265.5</x:v>
      </x:c>
      <x:c r="BB56" s="243" t="inlineStr">
        <x:is>
          <x:t xml:space="preserve"/>
        </x:is>
      </x:c>
      <x:c r="BC56" s="243" t="inlineStr">
        <x:is>
          <x:t xml:space="preserve">PROCESSED</x:t>
        </x:is>
      </x:c>
    </x:row>
    <x:row r="57">
      <x:c r="A57" s="107" t="inlineStr">
        <x:is>
          <x:t xml:space="preserve">gid://shopify/Order/2000000002053</x:t>
        </x:is>
      </x:c>
      <x:c r="B57" s="107" t="inlineStr">
        <x:is>
          <x:t xml:space="preserve">#2053</x:t>
        </x:is>
      </x:c>
      <x:c r="C57" s="244" t="n">
        <x:v>2053</x:v>
      </x:c>
      <x:c r="D57" s="245" t="n">
        <x:v>46257.66666666666</x:v>
      </x:c>
      <x:c r="E57" s="107" t="inlineStr">
        <x:is>
          <x:t xml:space="preserve">gid://shopify/Customer/3000000000053</x:t>
        </x:is>
      </x:c>
      <x:c r="F57" s="107" t="inlineStr">
        <x:is>
          <x:t xml:space="preserve">customer053@example.com</x:t>
        </x:is>
      </x:c>
      <x:c r="G57" s="107" t="inlineStr">
        <x:is>
          <x:t xml:space="preserve">PAID</x:t>
        </x:is>
      </x:c>
      <x:c r="H57" s="245" t="n">
        <x:v>46257.79166666666</x:v>
      </x:c>
      <x:c r="I57" s="107" t="inlineStr">
        <x:is>
          <x:t xml:space="preserve">USD</x:t>
        </x:is>
      </x:c>
      <x:c r="J57" s="246" t="n">
        <x:v>188</x:v>
      </x:c>
      <x:c r="K57" s="246" t="n">
        <x:v>12</x:v>
      </x:c>
      <x:c r="L57" s="246" t="n">
        <x:v>15.51</x:v>
      </x:c>
      <x:c r="M57" s="246" t="n">
        <x:v>0</x:v>
      </x:c>
      <x:c r="N57" s="246" t="n">
        <x:v>215.51</x:v>
      </x:c>
      <x:c r="O57" s="244" t="n">
        <x:v>1</x:v>
      </x:c>
      <x:c r="P57" s="107" t="inlineStr">
        <x:is>
          <x:t xml:space="preserve">LVA-013</x:t>
        </x:is>
      </x:c>
      <x:c r="Q57" s="107" t="inlineStr">
        <x:is>
          <x:t xml:space="preserve">Denim Shirt Dress with Tie Belt x1</x:t>
        </x:is>
      </x:c>
      <x:c r="R57" s="107" t="inlineStr">
        <x:is>
          <x:t xml:space="preserve">RESERVED</x:t>
        </x:is>
      </x:c>
      <x:c r="S57" s="107" t="inlineStr">
        <x:is>
          <x:t xml:space="preserve">FULFILLED</x:t>
        </x:is>
      </x:c>
      <x:c r="T57" s="245" t="n">
        <x:v>46258.95833333334</x:v>
      </x:c>
      <x:c r="U57" s="107" t="inlineStr">
        <x:is>
          <x:t xml:space="preserve">WH_CENTRAL</x:t>
        </x:is>
      </x:c>
      <x:c r="V57" s="107" t="inlineStr">
        <x:is>
          <x:t xml:space="preserve">US</x:t>
        </x:is>
      </x:c>
      <x:c r="W57" s="107" t="inlineStr">
        <x:is>
          <x:t xml:space="preserve">TX</x:t>
        </x:is>
      </x:c>
      <x:c r="X57" s="107" t="inlineStr">
        <x:is>
          <x:t xml:space="preserve">Austin</x:t>
        </x:is>
      </x:c>
      <x:c r="Y57" s="107" t="inlineStr">
        <x:is>
          <x:t xml:space="preserve">STANDARD</x:t>
        </x:is>
      </x:c>
      <x:c r="Z57" s="107" t="inlineStr">
        <x:is>
          <x:t xml:space="preserve">UPS</x:t>
        </x:is>
      </x:c>
      <x:c r="AA57" s="107" t="inlineStr">
        <x:is>
          <x:t xml:space="preserve">LVUPS00002053</x:t>
        </x:is>
      </x:c>
      <x:c r="AB57" s="107" t="inlineStr">
        <x:is>
          <x:t xml:space="preserve">DELIVERED</x:t>
        </x:is>
      </x:c>
      <x:c r="AC57" s="247" t="n">
        <x:v>46264.95833333334</x:v>
      </x:c>
      <x:c r="AD57" s="247" t="n">
        <x:v>46264.95833333334</x:v>
      </x:c>
      <x:c r="AE57" s="107" t="inlineStr">
        <x:is>
          <x:t xml:space="preserve">NOT_REQUESTED</x:t>
        </x:is>
      </x:c>
      <x:c r="AF57" s="246" t="n">
        <x:v>0</x:v>
      </x:c>
      <x:c r="AG57" s="245" t="n"/>
      <x:c r="AH57" s="245" t="n"/>
      <x:c r="AI57" s="107" t="inlineStr">
        <x:is>
          <x:t xml:space="preserve">synthetic_test,liora_vale,healthy</x:t>
        </x:is>
      </x:c>
      <x:c r="AJ57" s="107" t="inlineStr">
        <x:is>
          <x:t xml:space="preserve">Synthetic healthy order.</x:t>
        </x:is>
      </x:c>
      <x:c r="AK57" s="107" t="b">
        <x:v>0</x:v>
      </x:c>
      <x:c r="AL57" s="248" t="n">
        <x:v>46265.79166666666</x:v>
      </x:c>
      <x:c r="AM57" s="249" t="n">
        <x:f>IF(OR(H57="",AL57=""),"",MAX(0,(AL57-H57)*24))</x:f>
        <x:v>192</x:v>
      </x:c>
      <x:c r="AN57" s="249" t="n">
        <x:f>IF(AC57="","",MAX(0,IF(AD57&lt;&gt;"",AD57-AC57,AL57-AC57)))</x:f>
        <x:v>0</x:v>
      </x:c>
      <x:c r="AO57" s="181" t="inlineStr">
        <x:is>
          <x:t xml:space="preserve">NONE</x:t>
        </x:is>
      </x:c>
      <x:c r="AP57" s="107" t="inlineStr">
        <x:is>
          <x:t xml:space="preserve">READY</x:t>
        </x:is>
      </x:c>
      <x:c r="AQ57" s="107" t="n">
        <x:v>0</x:v>
      </x:c>
      <x:c r="AR57" s="107" t="n"/>
      <x:c r="AS57" s="250" t="n">
        <x:v>46265.68225694444</x:v>
      </x:c>
      <x:c r="AT57" s="1" t="n"/>
      <x:c r="AU57" s="1" t="n"/>
      <x:c r="AV57" s="1" t="n"/>
      <x:c r="AW57" s="1" t="n"/>
      <x:c r="AX57" s="1" t="n"/>
      <x:c r="AY57" s="1" t="n"/>
      <x:c r="AZ57" s="1" t="n"/>
      <x:c r="BA57" s="242" t="n">
        <x:v>46265.5</x:v>
      </x:c>
      <x:c r="BB57" s="243" t="inlineStr">
        <x:is>
          <x:t xml:space="preserve"/>
        </x:is>
      </x:c>
      <x:c r="BC57" s="243" t="inlineStr">
        <x:is>
          <x:t xml:space="preserve">PROCESSED</x:t>
        </x:is>
      </x:c>
    </x:row>
    <x:row r="58">
      <x:c r="A58" s="107" t="inlineStr">
        <x:is>
          <x:t xml:space="preserve">gid://shopify/Order/2000000002054</x:t>
        </x:is>
      </x:c>
      <x:c r="B58" s="107" t="inlineStr">
        <x:is>
          <x:t xml:space="preserve">#2054</x:t>
        </x:is>
      </x:c>
      <x:c r="C58" s="244" t="n">
        <x:v>2054</x:v>
      </x:c>
      <x:c r="D58" s="245" t="n">
        <x:v>46256.625</x:v>
      </x:c>
      <x:c r="E58" s="107" t="inlineStr">
        <x:is>
          <x:t xml:space="preserve">gid://shopify/Customer/3000000000054</x:t>
        </x:is>
      </x:c>
      <x:c r="F58" s="107" t="inlineStr">
        <x:is>
          <x:t xml:space="preserve">customer054@example.com</x:t>
        </x:is>
      </x:c>
      <x:c r="G58" s="107" t="inlineStr">
        <x:is>
          <x:t xml:space="preserve">PAID</x:t>
        </x:is>
      </x:c>
      <x:c r="H58" s="245" t="n">
        <x:v>46256.79166666666</x:v>
      </x:c>
      <x:c r="I58" s="107" t="inlineStr">
        <x:is>
          <x:t xml:space="preserve">USD</x:t>
        </x:is>
      </x:c>
      <x:c r="J58" s="246" t="n">
        <x:v>218</x:v>
      </x:c>
      <x:c r="K58" s="246" t="n">
        <x:v>12</x:v>
      </x:c>
      <x:c r="L58" s="246" t="n">
        <x:v>17.99</x:v>
      </x:c>
      <x:c r="M58" s="246" t="n">
        <x:v>0</x:v>
      </x:c>
      <x:c r="N58" s="246" t="n">
        <x:v>247.99</x:v>
      </x:c>
      <x:c r="O58" s="244" t="n">
        <x:v>1</x:v>
      </x:c>
      <x:c r="P58" s="107" t="inlineStr">
        <x:is>
          <x:t xml:space="preserve">LVA-020</x:t>
        </x:is>
      </x:c>
      <x:c r="Q58" s="107" t="inlineStr">
        <x:is>
          <x:t xml:space="preserve">Rust Midi Dress with Pleated Skirt x1</x:t>
        </x:is>
      </x:c>
      <x:c r="R58" s="107" t="inlineStr">
        <x:is>
          <x:t xml:space="preserve">RESERVED</x:t>
        </x:is>
      </x:c>
      <x:c r="S58" s="107" t="inlineStr">
        <x:is>
          <x:t xml:space="preserve">FULFILLED</x:t>
        </x:is>
      </x:c>
      <x:c r="T58" s="245" t="n">
        <x:v>46258</x:v>
      </x:c>
      <x:c r="U58" s="107" t="inlineStr">
        <x:is>
          <x:t xml:space="preserve">WH_CENTRAL</x:t>
        </x:is>
      </x:c>
      <x:c r="V58" s="107" t="inlineStr">
        <x:is>
          <x:t xml:space="preserve">US</x:t>
        </x:is>
      </x:c>
      <x:c r="W58" s="107" t="inlineStr">
        <x:is>
          <x:t xml:space="preserve">IL</x:t>
        </x:is>
      </x:c>
      <x:c r="X58" s="107" t="inlineStr">
        <x:is>
          <x:t xml:space="preserve">Chicago</x:t>
        </x:is>
      </x:c>
      <x:c r="Y58" s="107" t="inlineStr">
        <x:is>
          <x:t xml:space="preserve">STANDARD</x:t>
        </x:is>
      </x:c>
      <x:c r="Z58" s="107" t="inlineStr">
        <x:is>
          <x:t xml:space="preserve">FEDEX</x:t>
        </x:is>
      </x:c>
      <x:c r="AA58" s="107" t="inlineStr">
        <x:is>
          <x:t xml:space="preserve">LVFEDEX00002054</x:t>
        </x:is>
      </x:c>
      <x:c r="AB58" s="107" t="inlineStr">
        <x:is>
          <x:t xml:space="preserve">DELIVERED</x:t>
        </x:is>
      </x:c>
      <x:c r="AC58" s="247" t="n">
        <x:v>46265</x:v>
      </x:c>
      <x:c r="AD58" s="247" t="n">
        <x:v>46264</x:v>
      </x:c>
      <x:c r="AE58" s="107" t="inlineStr">
        <x:is>
          <x:t xml:space="preserve">NOT_REQUESTED</x:t>
        </x:is>
      </x:c>
      <x:c r="AF58" s="246" t="n">
        <x:v>0</x:v>
      </x:c>
      <x:c r="AG58" s="245" t="n"/>
      <x:c r="AH58" s="245" t="n"/>
      <x:c r="AI58" s="107" t="inlineStr">
        <x:is>
          <x:t xml:space="preserve">synthetic_test,liora_vale,healthy</x:t>
        </x:is>
      </x:c>
      <x:c r="AJ58" s="107" t="inlineStr">
        <x:is>
          <x:t xml:space="preserve">Synthetic healthy order.</x:t>
        </x:is>
      </x:c>
      <x:c r="AK58" s="107" t="b">
        <x:v>0</x:v>
      </x:c>
      <x:c r="AL58" s="248" t="n">
        <x:v>46265.79166666666</x:v>
      </x:c>
      <x:c r="AM58" s="249" t="n">
        <x:f>IF(OR(H58="",AL58=""),"",MAX(0,(AL58-H58)*24))</x:f>
        <x:v>216</x:v>
      </x:c>
      <x:c r="AN58" s="249" t="n">
        <x:f>IF(AC58="","",MAX(0,IF(AD58&lt;&gt;"",AD58-AC58,AL58-AC58)))</x:f>
        <x:v>0</x:v>
      </x:c>
      <x:c r="AO58" s="181" t="inlineStr">
        <x:is>
          <x:t xml:space="preserve">NONE</x:t>
        </x:is>
      </x:c>
      <x:c r="AP58" s="107" t="inlineStr">
        <x:is>
          <x:t xml:space="preserve">READY</x:t>
        </x:is>
      </x:c>
      <x:c r="AQ58" s="107" t="n">
        <x:v>0</x:v>
      </x:c>
      <x:c r="AR58" s="107" t="n"/>
      <x:c r="AS58" s="250" t="n">
        <x:v>46265.68225694444</x:v>
      </x:c>
      <x:c r="AT58" s="1" t="n"/>
      <x:c r="AU58" s="1" t="n"/>
      <x:c r="AV58" s="1" t="n"/>
      <x:c r="AW58" s="1" t="n"/>
      <x:c r="AX58" s="1" t="n"/>
      <x:c r="AY58" s="1" t="n"/>
      <x:c r="AZ58" s="1" t="n"/>
      <x:c r="BA58" s="242" t="n">
        <x:v>46265.5</x:v>
      </x:c>
      <x:c r="BB58" s="243" t="inlineStr">
        <x:is>
          <x:t xml:space="preserve"/>
        </x:is>
      </x:c>
      <x:c r="BC58" s="243" t="inlineStr">
        <x:is>
          <x:t xml:space="preserve">PROCESSED</x:t>
        </x:is>
      </x:c>
    </x:row>
    <x:row r="59">
      <x:c r="A59" s="107" t="inlineStr">
        <x:is>
          <x:t xml:space="preserve">gid://shopify/Order/2000000002055</x:t>
        </x:is>
      </x:c>
      <x:c r="B59" s="107" t="inlineStr">
        <x:is>
          <x:t xml:space="preserve">#2055</x:t>
        </x:is>
      </x:c>
      <x:c r="C59" s="244" t="n">
        <x:v>2055</x:v>
      </x:c>
      <x:c r="D59" s="245" t="n">
        <x:v>46255.58333333334</x:v>
      </x:c>
      <x:c r="E59" s="107" t="inlineStr">
        <x:is>
          <x:t xml:space="preserve">gid://shopify/Customer/3000000000055</x:t>
        </x:is>
      </x:c>
      <x:c r="F59" s="107" t="inlineStr">
        <x:is>
          <x:t xml:space="preserve">customer055@example.com</x:t>
        </x:is>
      </x:c>
      <x:c r="G59" s="107" t="inlineStr">
        <x:is>
          <x:t xml:space="preserve">PAID</x:t>
        </x:is>
      </x:c>
      <x:c r="H59" s="245" t="n">
        <x:v>46255.79166666666</x:v>
      </x:c>
      <x:c r="I59" s="107" t="inlineStr">
        <x:is>
          <x:t xml:space="preserve">USD</x:t>
        </x:is>
      </x:c>
      <x:c r="J59" s="246" t="n">
        <x:v>466</x:v>
      </x:c>
      <x:c r="K59" s="246" t="n">
        <x:v>0</x:v>
      </x:c>
      <x:c r="L59" s="246" t="n">
        <x:v>34.6</x:v>
      </x:c>
      <x:c r="M59" s="246" t="n">
        <x:v>46.6</x:v>
      </x:c>
      <x:c r="N59" s="246" t="n">
        <x:v>454</x:v>
      </x:c>
      <x:c r="O59" s="244" t="n">
        <x:v>2</x:v>
      </x:c>
      <x:c r="P59" s="107" t="inlineStr">
        <x:is>
          <x:t xml:space="preserve">LVA-027, LVA-040</x:t>
        </x:is>
      </x:c>
      <x:c r="Q59" s="107" t="inlineStr">
        <x:is>
          <x:t xml:space="preserve">Teal Tie-Dye Wrap Top and Wide-Leg Pants Set x1; Ribbed Taupe Knit Top with Distressed Denim Maxi Skirt Set x1</x:t>
        </x:is>
      </x:c>
      <x:c r="R59" s="107" t="inlineStr">
        <x:is>
          <x:t xml:space="preserve">RESERVED</x:t>
        </x:is>
      </x:c>
      <x:c r="S59" s="107" t="inlineStr">
        <x:is>
          <x:t xml:space="preserve">FULFILLED</x:t>
        </x:is>
      </x:c>
      <x:c r="T59" s="245" t="n">
        <x:v>46256</x:v>
      </x:c>
      <x:c r="U59" s="107" t="inlineStr">
        <x:is>
          <x:t xml:space="preserve">WH_WEST</x:t>
        </x:is>
      </x:c>
      <x:c r="V59" s="107" t="inlineStr">
        <x:is>
          <x:t xml:space="preserve">US</x:t>
        </x:is>
      </x:c>
      <x:c r="W59" s="107" t="inlineStr">
        <x:is>
          <x:t xml:space="preserve">CA</x:t>
        </x:is>
      </x:c>
      <x:c r="X59" s="107" t="inlineStr">
        <x:is>
          <x:t xml:space="preserve">Los Angeles</x:t>
        </x:is>
      </x:c>
      <x:c r="Y59" s="107" t="inlineStr">
        <x:is>
          <x:t xml:space="preserve">EXPRESS</x:t>
        </x:is>
      </x:c>
      <x:c r="Z59" s="107" t="inlineStr">
        <x:is>
          <x:t xml:space="preserve">USPS</x:t>
        </x:is>
      </x:c>
      <x:c r="AA59" s="107" t="inlineStr">
        <x:is>
          <x:t xml:space="preserve">LVUSPS00002055</x:t>
        </x:is>
      </x:c>
      <x:c r="AB59" s="107" t="inlineStr">
        <x:is>
          <x:t xml:space="preserve">DELIVERED</x:t>
        </x:is>
      </x:c>
      <x:c r="AC59" s="247" t="n">
        <x:v>46261</x:v>
      </x:c>
      <x:c r="AD59" s="247" t="n">
        <x:v>46261</x:v>
      </x:c>
      <x:c r="AE59" s="107" t="inlineStr">
        <x:is>
          <x:t xml:space="preserve">NOT_REQUESTED</x:t>
        </x:is>
      </x:c>
      <x:c r="AF59" s="246" t="n">
        <x:v>0</x:v>
      </x:c>
      <x:c r="AG59" s="245" t="n"/>
      <x:c r="AH59" s="245" t="n"/>
      <x:c r="AI59" s="107" t="inlineStr">
        <x:is>
          <x:t xml:space="preserve">synthetic_test,liora_vale,healthy</x:t>
        </x:is>
      </x:c>
      <x:c r="AJ59" s="107" t="inlineStr">
        <x:is>
          <x:t xml:space="preserve">Synthetic healthy order.</x:t>
        </x:is>
      </x:c>
      <x:c r="AK59" s="107" t="b">
        <x:v>0</x:v>
      </x:c>
      <x:c r="AL59" s="248" t="n">
        <x:v>46265.79166666666</x:v>
      </x:c>
      <x:c r="AM59" s="249" t="n">
        <x:f>IF(OR(H59="",AL59=""),"",MAX(0,(AL59-H59)*24))</x:f>
        <x:v>240</x:v>
      </x:c>
      <x:c r="AN59" s="249" t="n">
        <x:f>IF(AC59="","",MAX(0,IF(AD59&lt;&gt;"",AD59-AC59,AL59-AC59)))</x:f>
        <x:v>0</x:v>
      </x:c>
      <x:c r="AO59" s="181" t="inlineStr">
        <x:is>
          <x:t xml:space="preserve">NONE</x:t>
        </x:is>
      </x:c>
      <x:c r="AP59" s="107" t="inlineStr">
        <x:is>
          <x:t xml:space="preserve">READY</x:t>
        </x:is>
      </x:c>
      <x:c r="AQ59" s="107" t="n">
        <x:v>0</x:v>
      </x:c>
      <x:c r="AR59" s="107" t="n"/>
      <x:c r="AS59" s="250" t="n">
        <x:v>46265.68225694444</x:v>
      </x:c>
      <x:c r="AT59" s="1" t="n"/>
      <x:c r="AU59" s="1" t="n"/>
      <x:c r="AV59" s="1" t="n"/>
      <x:c r="AW59" s="1" t="n"/>
      <x:c r="AX59" s="1" t="n"/>
      <x:c r="AY59" s="1" t="n"/>
      <x:c r="AZ59" s="1" t="n"/>
      <x:c r="BA59" s="242" t="n">
        <x:v>46265.5</x:v>
      </x:c>
      <x:c r="BB59" s="243" t="inlineStr">
        <x:is>
          <x:t xml:space="preserve"/>
        </x:is>
      </x:c>
      <x:c r="BC59" s="243" t="inlineStr">
        <x:is>
          <x:t xml:space="preserve">PROCESSED</x:t>
        </x:is>
      </x:c>
    </x:row>
    <x:row r="60">
      <x:c r="A60" s="107" t="inlineStr">
        <x:is>
          <x:t xml:space="preserve">gid://shopify/Order/2000000002056</x:t>
        </x:is>
      </x:c>
      <x:c r="B60" s="107" t="inlineStr">
        <x:is>
          <x:t xml:space="preserve">#2056</x:t>
        </x:is>
      </x:c>
      <x:c r="C60" s="244" t="n">
        <x:v>2056</x:v>
      </x:c>
      <x:c r="D60" s="245" t="n">
        <x:v>46254.75</x:v>
      </x:c>
      <x:c r="E60" s="107" t="inlineStr">
        <x:is>
          <x:t xml:space="preserve">gid://shopify/Customer/3000000000056</x:t>
        </x:is>
      </x:c>
      <x:c r="F60" s="107" t="inlineStr">
        <x:is>
          <x:t xml:space="preserve">customer056@example.com</x:t>
        </x:is>
      </x:c>
      <x:c r="G60" s="107" t="inlineStr">
        <x:is>
          <x:t xml:space="preserve">PAID</x:t>
        </x:is>
      </x:c>
      <x:c r="H60" s="245" t="n">
        <x:v>46254.79166666666</x:v>
      </x:c>
      <x:c r="I60" s="107" t="inlineStr">
        <x:is>
          <x:t xml:space="preserve">USD</x:t>
        </x:is>
      </x:c>
      <x:c r="J60" s="246" t="n">
        <x:v>1192</x:v>
      </x:c>
      <x:c r="K60" s="246" t="n">
        <x:v>0</x:v>
      </x:c>
      <x:c r="L60" s="246" t="n">
        <x:v>98.34</x:v>
      </x:c>
      <x:c r="M60" s="246" t="n">
        <x:v>0</x:v>
      </x:c>
      <x:c r="N60" s="246" t="n">
        <x:v>1290.34</x:v>
      </x:c>
      <x:c r="O60" s="244" t="n">
        <x:v>3</x:v>
      </x:c>
      <x:c r="P60" s="107" t="inlineStr">
        <x:is>
          <x:t xml:space="preserve">LVA-034, LVA-003, LVA-016</x:t>
        </x:is>
      </x:c>
      <x:c r="Q60" s="107" t="inlineStr">
        <x:is>
          <x:t xml:space="preserve">Damask Print Halter Evening Gown x2; Fringed Patchwork Utility Jacket x1; Embroidered Floral Tie-Neck Tunic Dress x1</x:t>
        </x:is>
      </x:c>
      <x:c r="R60" s="107" t="inlineStr">
        <x:is>
          <x:t xml:space="preserve">RESERVED</x:t>
        </x:is>
      </x:c>
      <x:c r="S60" s="107" t="inlineStr">
        <x:is>
          <x:t xml:space="preserve">FULFILLED</x:t>
        </x:is>
      </x:c>
      <x:c r="T60" s="245" t="n">
        <x:v>46255.33333333334</x:v>
      </x:c>
      <x:c r="U60" s="107" t="inlineStr">
        <x:is>
          <x:t xml:space="preserve">WH_WEST</x:t>
        </x:is>
      </x:c>
      <x:c r="V60" s="107" t="inlineStr">
        <x:is>
          <x:t xml:space="preserve">US</x:t>
        </x:is>
      </x:c>
      <x:c r="W60" s="107" t="inlineStr">
        <x:is>
          <x:t xml:space="preserve">WA</x:t>
        </x:is>
      </x:c>
      <x:c r="X60" s="107" t="inlineStr">
        <x:is>
          <x:t xml:space="preserve">Seattle</x:t>
        </x:is>
      </x:c>
      <x:c r="Y60" s="107" t="inlineStr">
        <x:is>
          <x:t xml:space="preserve">NEXT_DAY</x:t>
        </x:is>
      </x:c>
      <x:c r="Z60" s="107" t="inlineStr">
        <x:is>
          <x:t xml:space="preserve">DHL</x:t>
        </x:is>
      </x:c>
      <x:c r="AA60" s="107" t="inlineStr">
        <x:is>
          <x:t xml:space="preserve">LVDHL00002056</x:t>
        </x:is>
      </x:c>
      <x:c r="AB60" s="107" t="inlineStr">
        <x:is>
          <x:t xml:space="preserve">DELIVERED</x:t>
        </x:is>
      </x:c>
      <x:c r="AC60" s="247" t="n">
        <x:v>46261.33333333334</x:v>
      </x:c>
      <x:c r="AD60" s="247" t="n">
        <x:v>46260.33333333334</x:v>
      </x:c>
      <x:c r="AE60" s="107" t="inlineStr">
        <x:is>
          <x:t xml:space="preserve">NOT_REQUESTED</x:t>
        </x:is>
      </x:c>
      <x:c r="AF60" s="246" t="n">
        <x:v>0</x:v>
      </x:c>
      <x:c r="AG60" s="245" t="n"/>
      <x:c r="AH60" s="245" t="n"/>
      <x:c r="AI60" s="107" t="inlineStr">
        <x:is>
          <x:t xml:space="preserve">synthetic_test,liora_vale,healthy</x:t>
        </x:is>
      </x:c>
      <x:c r="AJ60" s="107" t="inlineStr">
        <x:is>
          <x:t xml:space="preserve">Synthetic healthy order.</x:t>
        </x:is>
      </x:c>
      <x:c r="AK60" s="107" t="b">
        <x:v>0</x:v>
      </x:c>
      <x:c r="AL60" s="248" t="n">
        <x:v>46265.79166666666</x:v>
      </x:c>
      <x:c r="AM60" s="249" t="n">
        <x:f>IF(OR(H60="",AL60=""),"",MAX(0,(AL60-H60)*24))</x:f>
        <x:v>264</x:v>
      </x:c>
      <x:c r="AN60" s="249" t="n">
        <x:f>IF(AC60="","",MAX(0,IF(AD60&lt;&gt;"",AD60-AC60,AL60-AC60)))</x:f>
        <x:v>0</x:v>
      </x:c>
      <x:c r="AO60" s="181" t="inlineStr">
        <x:is>
          <x:t xml:space="preserve">NONE</x:t>
        </x:is>
      </x:c>
      <x:c r="AP60" s="107" t="inlineStr">
        <x:is>
          <x:t xml:space="preserve">READY</x:t>
        </x:is>
      </x:c>
      <x:c r="AQ60" s="107" t="n">
        <x:v>0</x:v>
      </x:c>
      <x:c r="AR60" s="107" t="n"/>
      <x:c r="AS60" s="250" t="n">
        <x:v>46265.68225694444</x:v>
      </x:c>
      <x:c r="AT60" s="1" t="n"/>
      <x:c r="AU60" s="1" t="n"/>
      <x:c r="AV60" s="1" t="n"/>
      <x:c r="AW60" s="1" t="n"/>
      <x:c r="AX60" s="1" t="n"/>
      <x:c r="AY60" s="1" t="n"/>
      <x:c r="AZ60" s="1" t="n"/>
      <x:c r="BA60" s="242" t="n">
        <x:v>46265.5</x:v>
      </x:c>
      <x:c r="BB60" s="243" t="inlineStr">
        <x:is>
          <x:t xml:space="preserve"/>
        </x:is>
      </x:c>
      <x:c r="BC60" s="243" t="inlineStr">
        <x:is>
          <x:t xml:space="preserve">PROCESSED</x:t>
        </x:is>
      </x:c>
    </x:row>
    <x:row r="61">
      <x:c r="A61" s="107" t="inlineStr">
        <x:is>
          <x:t xml:space="preserve">gid://shopify/Order/2000000002057</x:t>
        </x:is>
      </x:c>
      <x:c r="B61" s="107" t="inlineStr">
        <x:is>
          <x:t xml:space="preserve">#2057</x:t>
        </x:is>
      </x:c>
      <x:c r="C61" s="244" t="n">
        <x:v>2057</x:v>
      </x:c>
      <x:c r="D61" s="245" t="n">
        <x:v>46253.70833333334</x:v>
      </x:c>
      <x:c r="E61" s="107" t="inlineStr">
        <x:is>
          <x:t xml:space="preserve">gid://shopify/Customer/3000000000057</x:t>
        </x:is>
      </x:c>
      <x:c r="F61" s="107" t="inlineStr">
        <x:is>
          <x:t xml:space="preserve">customer057@example.com</x:t>
        </x:is>
      </x:c>
      <x:c r="G61" s="107" t="inlineStr">
        <x:is>
          <x:t xml:space="preserve">PAID</x:t>
        </x:is>
      </x:c>
      <x:c r="H61" s="245" t="n">
        <x:v>46253.79166666666</x:v>
      </x:c>
      <x:c r="I61" s="107" t="inlineStr">
        <x:is>
          <x:t xml:space="preserve">USD</x:t>
        </x:is>
      </x:c>
      <x:c r="J61" s="246" t="n">
        <x:v>348</x:v>
      </x:c>
      <x:c r="K61" s="246" t="n">
        <x:v>0</x:v>
      </x:c>
      <x:c r="L61" s="246" t="n">
        <x:v>28.71</x:v>
      </x:c>
      <x:c r="M61" s="246" t="n">
        <x:v>0</x:v>
      </x:c>
      <x:c r="N61" s="246" t="n">
        <x:v>376.71</x:v>
      </x:c>
      <x:c r="O61" s="244" t="n">
        <x:v>1</x:v>
      </x:c>
      <x:c r="P61" s="107" t="inlineStr">
        <x:is>
          <x:t xml:space="preserve">LVA-041</x:t>
        </x:is>
      </x:c>
      <x:c r="Q61" s="107" t="inlineStr">
        <x:is>
          <x:t xml:space="preserve">Beige Plaid Blazer and Trousers Set x1</x:t>
        </x:is>
      </x:c>
      <x:c r="R61" s="107" t="inlineStr">
        <x:is>
          <x:t xml:space="preserve">RESERVED</x:t>
        </x:is>
      </x:c>
      <x:c r="S61" s="107" t="inlineStr">
        <x:is>
          <x:t xml:space="preserve">FULFILLED</x:t>
        </x:is>
      </x:c>
      <x:c r="T61" s="245" t="n">
        <x:v>46254.375</x:v>
      </x:c>
      <x:c r="U61" s="107" t="inlineStr">
        <x:is>
          <x:t xml:space="preserve">WH_EAST</x:t>
        </x:is>
      </x:c>
      <x:c r="V61" s="107" t="inlineStr">
        <x:is>
          <x:t xml:space="preserve">US</x:t>
        </x:is>
      </x:c>
      <x:c r="W61" s="107" t="inlineStr">
        <x:is>
          <x:t xml:space="preserve">NY</x:t>
        </x:is>
      </x:c>
      <x:c r="X61" s="107" t="inlineStr">
        <x:is>
          <x:t xml:space="preserve">New York</x:t>
        </x:is>
      </x:c>
      <x:c r="Y61" s="107" t="inlineStr">
        <x:is>
          <x:t xml:space="preserve">STANDARD</x:t>
        </x:is>
      </x:c>
      <x:c r="Z61" s="107" t="inlineStr">
        <x:is>
          <x:t xml:space="preserve">UPS</x:t>
        </x:is>
      </x:c>
      <x:c r="AA61" s="107" t="inlineStr">
        <x:is>
          <x:t xml:space="preserve">LVUPS00002057</x:t>
        </x:is>
      </x:c>
      <x:c r="AB61" s="107" t="inlineStr">
        <x:is>
          <x:t xml:space="preserve">DELIVERED</x:t>
        </x:is>
      </x:c>
      <x:c r="AC61" s="247" t="n">
        <x:v>46261.375</x:v>
      </x:c>
      <x:c r="AD61" s="247" t="n">
        <x:v>46261.375</x:v>
      </x:c>
      <x:c r="AE61" s="107" t="inlineStr">
        <x:is>
          <x:t xml:space="preserve">NOT_REQUESTED</x:t>
        </x:is>
      </x:c>
      <x:c r="AF61" s="246" t="n">
        <x:v>0</x:v>
      </x:c>
      <x:c r="AG61" s="245" t="n"/>
      <x:c r="AH61" s="245" t="n"/>
      <x:c r="AI61" s="107" t="inlineStr">
        <x:is>
          <x:t xml:space="preserve">synthetic_test,liora_vale,healthy</x:t>
        </x:is>
      </x:c>
      <x:c r="AJ61" s="107" t="inlineStr">
        <x:is>
          <x:t xml:space="preserve">Synthetic healthy order.</x:t>
        </x:is>
      </x:c>
      <x:c r="AK61" s="107" t="b">
        <x:v>0</x:v>
      </x:c>
      <x:c r="AL61" s="248" t="n">
        <x:v>46265.79166666666</x:v>
      </x:c>
      <x:c r="AM61" s="249" t="n">
        <x:f>IF(OR(H61="",AL61=""),"",MAX(0,(AL61-H61)*24))</x:f>
        <x:v>288</x:v>
      </x:c>
      <x:c r="AN61" s="249" t="n">
        <x:f>IF(AC61="","",MAX(0,IF(AD61&lt;&gt;"",AD61-AC61,AL61-AC61)))</x:f>
        <x:v>0</x:v>
      </x:c>
      <x:c r="AO61" s="181" t="inlineStr">
        <x:is>
          <x:t xml:space="preserve">NONE</x:t>
        </x:is>
      </x:c>
      <x:c r="AP61" s="107" t="inlineStr">
        <x:is>
          <x:t xml:space="preserve">READY</x:t>
        </x:is>
      </x:c>
      <x:c r="AQ61" s="107" t="n">
        <x:v>0</x:v>
      </x:c>
      <x:c r="AR61" s="107" t="n"/>
      <x:c r="AS61" s="250" t="n">
        <x:v>46265.68225694444</x:v>
      </x:c>
      <x:c r="AT61" s="1" t="n"/>
      <x:c r="AU61" s="1" t="n"/>
      <x:c r="AV61" s="1" t="n"/>
      <x:c r="AW61" s="1" t="n"/>
      <x:c r="AX61" s="1" t="n"/>
      <x:c r="AY61" s="1" t="n"/>
      <x:c r="AZ61" s="1" t="n"/>
      <x:c r="BA61" s="242" t="n">
        <x:v>46265.5</x:v>
      </x:c>
      <x:c r="BB61" s="243" t="inlineStr">
        <x:is>
          <x:t xml:space="preserve"/>
        </x:is>
      </x:c>
      <x:c r="BC61" s="243" t="inlineStr">
        <x:is>
          <x:t xml:space="preserve">PROCESSED</x:t>
        </x:is>
      </x:c>
    </x:row>
    <x:row r="62">
      <x:c r="A62" s="107" t="inlineStr">
        <x:is>
          <x:t xml:space="preserve">gid://shopify/Order/2000000002058</x:t>
        </x:is>
      </x:c>
      <x:c r="B62" s="107" t="inlineStr">
        <x:is>
          <x:t xml:space="preserve">#2058</x:t>
        </x:is>
      </x:c>
      <x:c r="C62" s="244" t="n">
        <x:v>2058</x:v>
      </x:c>
      <x:c r="D62" s="245" t="n">
        <x:v>46252.66666666666</x:v>
      </x:c>
      <x:c r="E62" s="107" t="inlineStr">
        <x:is>
          <x:t xml:space="preserve">gid://shopify/Customer/3000000000058</x:t>
        </x:is>
      </x:c>
      <x:c r="F62" s="107" t="inlineStr">
        <x:is>
          <x:t xml:space="preserve">customer058@example.com</x:t>
        </x:is>
      </x:c>
      <x:c r="G62" s="107" t="inlineStr">
        <x:is>
          <x:t xml:space="preserve">PAID</x:t>
        </x:is>
      </x:c>
      <x:c r="H62" s="245" t="n">
        <x:v>46252.79166666666</x:v>
      </x:c>
      <x:c r="I62" s="107" t="inlineStr">
        <x:is>
          <x:t xml:space="preserve">USD</x:t>
        </x:is>
      </x:c>
      <x:c r="J62" s="246" t="n">
        <x:v>546</x:v>
      </x:c>
      <x:c r="K62" s="246" t="n">
        <x:v>0</x:v>
      </x:c>
      <x:c r="L62" s="246" t="n">
        <x:v>45.05</x:v>
      </x:c>
      <x:c r="M62" s="246" t="n">
        <x:v>0</x:v>
      </x:c>
      <x:c r="N62" s="246" t="n">
        <x:v>591.05</x:v>
      </x:c>
      <x:c r="O62" s="244" t="n">
        <x:v>2</x:v>
      </x:c>
      <x:c r="P62" s="107" t="inlineStr">
        <x:is>
          <x:t xml:space="preserve">LVA-004, LVA-017</x:t>
        </x:is>
      </x:c>
      <x:c r="Q62" s="107" t="inlineStr">
        <x:is>
          <x:t xml:space="preserve">Striped Knit Longline Cardigan x1; Plaid Tailored Blazer and Wide-Leg Trousers Set x1</x:t>
        </x:is>
      </x:c>
      <x:c r="R62" s="107" t="inlineStr">
        <x:is>
          <x:t xml:space="preserve">RESERVED</x:t>
        </x:is>
      </x:c>
      <x:c r="S62" s="107" t="inlineStr">
        <x:is>
          <x:t xml:space="preserve">FULFILLED</x:t>
        </x:is>
      </x:c>
      <x:c r="T62" s="245" t="n">
        <x:v>46253.41666666666</x:v>
      </x:c>
      <x:c r="U62" s="107" t="inlineStr">
        <x:is>
          <x:t xml:space="preserve">WH_EAST</x:t>
        </x:is>
      </x:c>
      <x:c r="V62" s="107" t="inlineStr">
        <x:is>
          <x:t xml:space="preserve">US</x:t>
        </x:is>
      </x:c>
      <x:c r="W62" s="107" t="inlineStr">
        <x:is>
          <x:t xml:space="preserve">MA</x:t>
        </x:is>
      </x:c>
      <x:c r="X62" s="107" t="inlineStr">
        <x:is>
          <x:t xml:space="preserve">Boston</x:t>
        </x:is>
      </x:c>
      <x:c r="Y62" s="107" t="inlineStr">
        <x:is>
          <x:t xml:space="preserve">STANDARD</x:t>
        </x:is>
      </x:c>
      <x:c r="Z62" s="107" t="inlineStr">
        <x:is>
          <x:t xml:space="preserve">FEDEX</x:t>
        </x:is>
      </x:c>
      <x:c r="AA62" s="107" t="inlineStr">
        <x:is>
          <x:t xml:space="preserve">LVFEDEX00002058</x:t>
        </x:is>
      </x:c>
      <x:c r="AB62" s="107" t="inlineStr">
        <x:is>
          <x:t xml:space="preserve">DELIVERED</x:t>
        </x:is>
      </x:c>
      <x:c r="AC62" s="247" t="n">
        <x:v>46258.41666666666</x:v>
      </x:c>
      <x:c r="AD62" s="247" t="n">
        <x:v>46257.41666666666</x:v>
      </x:c>
      <x:c r="AE62" s="107" t="inlineStr">
        <x:is>
          <x:t xml:space="preserve">NOT_REQUESTED</x:t>
        </x:is>
      </x:c>
      <x:c r="AF62" s="246" t="n">
        <x:v>0</x:v>
      </x:c>
      <x:c r="AG62" s="245" t="n"/>
      <x:c r="AH62" s="245" t="n"/>
      <x:c r="AI62" s="107" t="inlineStr">
        <x:is>
          <x:t xml:space="preserve">synthetic_test,liora_vale,healthy</x:t>
        </x:is>
      </x:c>
      <x:c r="AJ62" s="107" t="inlineStr">
        <x:is>
          <x:t xml:space="preserve">Synthetic healthy order.</x:t>
        </x:is>
      </x:c>
      <x:c r="AK62" s="107" t="b">
        <x:v>0</x:v>
      </x:c>
      <x:c r="AL62" s="248" t="n">
        <x:v>46265.79166666666</x:v>
      </x:c>
      <x:c r="AM62" s="249" t="n">
        <x:f>IF(OR(H62="",AL62=""),"",MAX(0,(AL62-H62)*24))</x:f>
        <x:v>312</x:v>
      </x:c>
      <x:c r="AN62" s="249" t="n">
        <x:f>IF(AC62="","",MAX(0,IF(AD62&lt;&gt;"",AD62-AC62,AL62-AC62)))</x:f>
        <x:v>0</x:v>
      </x:c>
      <x:c r="AO62" s="181" t="inlineStr">
        <x:is>
          <x:t xml:space="preserve">NONE</x:t>
        </x:is>
      </x:c>
      <x:c r="AP62" s="107" t="inlineStr">
        <x:is>
          <x:t xml:space="preserve">READY</x:t>
        </x:is>
      </x:c>
      <x:c r="AQ62" s="107" t="n">
        <x:v>0</x:v>
      </x:c>
      <x:c r="AR62" s="107" t="n"/>
      <x:c r="AS62" s="250" t="n">
        <x:v>46265.68225694444</x:v>
      </x:c>
      <x:c r="AT62" s="1" t="n"/>
      <x:c r="AU62" s="1" t="n"/>
      <x:c r="AV62" s="1" t="n"/>
      <x:c r="AW62" s="1" t="n"/>
      <x:c r="AX62" s="1" t="n"/>
      <x:c r="AY62" s="1" t="n"/>
      <x:c r="AZ62" s="1" t="n"/>
      <x:c r="BA62" s="242" t="n">
        <x:v>46265.5</x:v>
      </x:c>
      <x:c r="BB62" s="243" t="inlineStr">
        <x:is>
          <x:t xml:space="preserve"/>
        </x:is>
      </x:c>
      <x:c r="BC62" s="243" t="inlineStr">
        <x:is>
          <x:t xml:space="preserve">PROCESSED</x:t>
        </x:is>
      </x:c>
    </x:row>
    <x:row r="63">
      <x:c r="A63" s="107" t="inlineStr">
        <x:is>
          <x:t xml:space="preserve">gid://shopify/Order/2000000002059</x:t>
        </x:is>
      </x:c>
      <x:c r="B63" s="107" t="inlineStr">
        <x:is>
          <x:t xml:space="preserve">#2059</x:t>
        </x:is>
      </x:c>
      <x:c r="C63" s="244" t="n">
        <x:v>2059</x:v>
      </x:c>
      <x:c r="D63" s="245" t="n">
        <x:v>46251.625</x:v>
      </x:c>
      <x:c r="E63" s="107" t="inlineStr">
        <x:is>
          <x:t xml:space="preserve">gid://shopify/Customer/3000000000059</x:t>
        </x:is>
      </x:c>
      <x:c r="F63" s="107" t="inlineStr">
        <x:is>
          <x:t xml:space="preserve">customer059@example.com</x:t>
        </x:is>
      </x:c>
      <x:c r="G63" s="107" t="inlineStr">
        <x:is>
          <x:t xml:space="preserve">PAID</x:t>
        </x:is>
      </x:c>
      <x:c r="H63" s="245" t="n">
        <x:v>46251.79166666666</x:v>
      </x:c>
      <x:c r="I63" s="107" t="inlineStr">
        <x:is>
          <x:t xml:space="preserve">USD</x:t>
        </x:is>
      </x:c>
      <x:c r="J63" s="246" t="n">
        <x:v>288</x:v>
      </x:c>
      <x:c r="K63" s="246" t="n">
        <x:v>9</x:v>
      </x:c>
      <x:c r="L63" s="246" t="n">
        <x:v>23.76</x:v>
      </x:c>
      <x:c r="M63" s="246" t="n">
        <x:v>0</x:v>
      </x:c>
      <x:c r="N63" s="246" t="n">
        <x:v>320.76</x:v>
      </x:c>
      <x:c r="O63" s="244" t="n">
        <x:v>1</x:v>
      </x:c>
      <x:c r="P63" s="107" t="inlineStr">
        <x:is>
          <x:t xml:space="preserve">LVA-011</x:t>
        </x:is>
      </x:c>
      <x:c r="Q63" s="107" t="inlineStr">
        <x:is>
          <x:t xml:space="preserve">Tweed Jacket and Zigzag Knit Midi Skirt Matching Set x1</x:t>
        </x:is>
      </x:c>
      <x:c r="R63" s="107" t="inlineStr">
        <x:is>
          <x:t xml:space="preserve">RESERVED</x:t>
        </x:is>
      </x:c>
      <x:c r="S63" s="107" t="inlineStr">
        <x:is>
          <x:t xml:space="preserve">FULFILLED</x:t>
        </x:is>
      </x:c>
      <x:c r="T63" s="245" t="n">
        <x:v>46252.45833333334</x:v>
      </x:c>
      <x:c r="U63" s="107" t="inlineStr">
        <x:is>
          <x:t xml:space="preserve">WH_CENTRAL</x:t>
        </x:is>
      </x:c>
      <x:c r="V63" s="107" t="inlineStr">
        <x:is>
          <x:t xml:space="preserve">US</x:t>
        </x:is>
      </x:c>
      <x:c r="W63" s="107" t="inlineStr">
        <x:is>
          <x:t xml:space="preserve">TX</x:t>
        </x:is>
      </x:c>
      <x:c r="X63" s="107" t="inlineStr">
        <x:is>
          <x:t xml:space="preserve">Austin</x:t>
        </x:is>
      </x:c>
      <x:c r="Y63" s="107" t="inlineStr">
        <x:is>
          <x:t xml:space="preserve">EXPRESS</x:t>
        </x:is>
      </x:c>
      <x:c r="Z63" s="107" t="inlineStr">
        <x:is>
          <x:t xml:space="preserve">USPS</x:t>
        </x:is>
      </x:c>
      <x:c r="AA63" s="107" t="inlineStr">
        <x:is>
          <x:t xml:space="preserve">LVUSPS00002059</x:t>
        </x:is>
      </x:c>
      <x:c r="AB63" s="107" t="inlineStr">
        <x:is>
          <x:t xml:space="preserve">DELIVERED</x:t>
        </x:is>
      </x:c>
      <x:c r="AC63" s="247" t="n">
        <x:v>46258.45833333334</x:v>
      </x:c>
      <x:c r="AD63" s="247" t="n">
        <x:v>46258.45833333334</x:v>
      </x:c>
      <x:c r="AE63" s="107" t="inlineStr">
        <x:is>
          <x:t xml:space="preserve">NOT_REQUESTED</x:t>
        </x:is>
      </x:c>
      <x:c r="AF63" s="246" t="n">
        <x:v>0</x:v>
      </x:c>
      <x:c r="AG63" s="245" t="n"/>
      <x:c r="AH63" s="245" t="n"/>
      <x:c r="AI63" s="107" t="inlineStr">
        <x:is>
          <x:t xml:space="preserve">synthetic_test,liora_vale,healthy</x:t>
        </x:is>
      </x:c>
      <x:c r="AJ63" s="107" t="inlineStr">
        <x:is>
          <x:t xml:space="preserve">Synthetic healthy order.</x:t>
        </x:is>
      </x:c>
      <x:c r="AK63" s="107" t="b">
        <x:v>0</x:v>
      </x:c>
      <x:c r="AL63" s="248" t="n">
        <x:v>46265.79166666666</x:v>
      </x:c>
      <x:c r="AM63" s="249" t="n">
        <x:f>IF(OR(H63="",AL63=""),"",MAX(0,(AL63-H63)*24))</x:f>
        <x:v>336</x:v>
      </x:c>
      <x:c r="AN63" s="249" t="n">
        <x:f>IF(AC63="","",MAX(0,IF(AD63&lt;&gt;"",AD63-AC63,AL63-AC63)))</x:f>
        <x:v>0</x:v>
      </x:c>
      <x:c r="AO63" s="181" t="inlineStr">
        <x:is>
          <x:t xml:space="preserve">NONE</x:t>
        </x:is>
      </x:c>
      <x:c r="AP63" s="107" t="inlineStr">
        <x:is>
          <x:t xml:space="preserve">READY</x:t>
        </x:is>
      </x:c>
      <x:c r="AQ63" s="107" t="n">
        <x:v>0</x:v>
      </x:c>
      <x:c r="AR63" s="107" t="n"/>
      <x:c r="AS63" s="250" t="n">
        <x:v>46265.68225694444</x:v>
      </x:c>
      <x:c r="AT63" s="1" t="n"/>
      <x:c r="AU63" s="1" t="n"/>
      <x:c r="AV63" s="1" t="n"/>
      <x:c r="AW63" s="1" t="n"/>
      <x:c r="AX63" s="1" t="n"/>
      <x:c r="AY63" s="1" t="n"/>
      <x:c r="AZ63" s="1" t="n"/>
      <x:c r="BA63" s="242" t="n">
        <x:v>46265.5</x:v>
      </x:c>
      <x:c r="BB63" s="243" t="inlineStr">
        <x:is>
          <x:t xml:space="preserve"/>
        </x:is>
      </x:c>
      <x:c r="BC63" s="243" t="inlineStr">
        <x:is>
          <x:t xml:space="preserve">PROCESSED</x:t>
        </x:is>
      </x:c>
    </x:row>
    <x:row r="64">
      <x:c r="A64" s="107" t="inlineStr">
        <x:is>
          <x:t xml:space="preserve">gid://shopify/Order/2000000002060</x:t>
        </x:is>
      </x:c>
      <x:c r="B64" s="107" t="inlineStr">
        <x:is>
          <x:t xml:space="preserve">#2060</x:t>
        </x:is>
      </x:c>
      <x:c r="C64" s="244" t="n">
        <x:v>2060</x:v>
      </x:c>
      <x:c r="D64" s="245" t="n">
        <x:v>46250.58333333334</x:v>
      </x:c>
      <x:c r="E64" s="107" t="inlineStr">
        <x:is>
          <x:t xml:space="preserve">gid://shopify/Customer/3000000000060</x:t>
        </x:is>
      </x:c>
      <x:c r="F64" s="107" t="inlineStr">
        <x:is>
          <x:t xml:space="preserve">customer060@example.com</x:t>
        </x:is>
      </x:c>
      <x:c r="G64" s="107" t="inlineStr">
        <x:is>
          <x:t xml:space="preserve">PAID</x:t>
        </x:is>
      </x:c>
      <x:c r="H64" s="245" t="n">
        <x:v>46250.79166666666</x:v>
      </x:c>
      <x:c r="I64" s="107" t="inlineStr">
        <x:is>
          <x:t xml:space="preserve">USD</x:t>
        </x:is>
      </x:c>
      <x:c r="J64" s="246" t="n">
        <x:v>188</x:v>
      </x:c>
      <x:c r="K64" s="246" t="n">
        <x:v>15</x:v>
      </x:c>
      <x:c r="L64" s="246" t="n">
        <x:v>15.51</x:v>
      </x:c>
      <x:c r="M64" s="246" t="n">
        <x:v>0</x:v>
      </x:c>
      <x:c r="N64" s="246" t="n">
        <x:v>218.51</x:v>
      </x:c>
      <x:c r="O64" s="244" t="n">
        <x:v>1</x:v>
      </x:c>
      <x:c r="P64" s="107" t="inlineStr">
        <x:is>
          <x:t xml:space="preserve">LVA-018</x:t>
        </x:is>
      </x:c>
      <x:c r="Q64" s="107" t="inlineStr">
        <x:is>
          <x:t xml:space="preserve">Tiered Midi Skirt with Floral Lace Overlay x1</x:t>
        </x:is>
      </x:c>
      <x:c r="R64" s="107" t="inlineStr">
        <x:is>
          <x:t xml:space="preserve">RESERVED</x:t>
        </x:is>
      </x:c>
      <x:c r="S64" s="107" t="inlineStr">
        <x:is>
          <x:t xml:space="preserve">FULFILLED</x:t>
        </x:is>
      </x:c>
      <x:c r="T64" s="245" t="n">
        <x:v>46251.5</x:v>
      </x:c>
      <x:c r="U64" s="107" t="inlineStr">
        <x:is>
          <x:t xml:space="preserve">WH_CENTRAL</x:t>
        </x:is>
      </x:c>
      <x:c r="V64" s="107" t="inlineStr">
        <x:is>
          <x:t xml:space="preserve">US</x:t>
        </x:is>
      </x:c>
      <x:c r="W64" s="107" t="inlineStr">
        <x:is>
          <x:t xml:space="preserve">IL</x:t>
        </x:is>
      </x:c>
      <x:c r="X64" s="107" t="inlineStr">
        <x:is>
          <x:t xml:space="preserve">Chicago</x:t>
        </x:is>
      </x:c>
      <x:c r="Y64" s="107" t="inlineStr">
        <x:is>
          <x:t xml:space="preserve">NEXT_DAY</x:t>
        </x:is>
      </x:c>
      <x:c r="Z64" s="107" t="inlineStr">
        <x:is>
          <x:t xml:space="preserve">DHL</x:t>
        </x:is>
      </x:c>
      <x:c r="AA64" s="107" t="inlineStr">
        <x:is>
          <x:t xml:space="preserve">LVDHL00002060</x:t>
        </x:is>
      </x:c>
      <x:c r="AB64" s="107" t="inlineStr">
        <x:is>
          <x:t xml:space="preserve">DELIVERED</x:t>
        </x:is>
      </x:c>
      <x:c r="AC64" s="247" t="n">
        <x:v>46258.5</x:v>
      </x:c>
      <x:c r="AD64" s="247" t="n">
        <x:v>46257.5</x:v>
      </x:c>
      <x:c r="AE64" s="107" t="inlineStr">
        <x:is>
          <x:t xml:space="preserve">NOT_REQUESTED</x:t>
        </x:is>
      </x:c>
      <x:c r="AF64" s="246" t="n">
        <x:v>0</x:v>
      </x:c>
      <x:c r="AG64" s="245" t="n"/>
      <x:c r="AH64" s="245" t="n"/>
      <x:c r="AI64" s="107" t="inlineStr">
        <x:is>
          <x:t xml:space="preserve">synthetic_test,liora_vale,healthy</x:t>
        </x:is>
      </x:c>
      <x:c r="AJ64" s="107" t="inlineStr">
        <x:is>
          <x:t xml:space="preserve">Synthetic healthy order.</x:t>
        </x:is>
      </x:c>
      <x:c r="AK64" s="107" t="b">
        <x:v>0</x:v>
      </x:c>
      <x:c r="AL64" s="248" t="n">
        <x:v>46265.79166666666</x:v>
      </x:c>
      <x:c r="AM64" s="249" t="n">
        <x:f>IF(OR(H64="",AL64=""),"",MAX(0,(AL64-H64)*24))</x:f>
        <x:v>360</x:v>
      </x:c>
      <x:c r="AN64" s="249" t="n">
        <x:f>IF(AC64="","",MAX(0,IF(AD64&lt;&gt;"",AD64-AC64,AL64-AC64)))</x:f>
        <x:v>0</x:v>
      </x:c>
      <x:c r="AO64" s="181" t="inlineStr">
        <x:is>
          <x:t xml:space="preserve">NONE</x:t>
        </x:is>
      </x:c>
      <x:c r="AP64" s="107" t="inlineStr">
        <x:is>
          <x:t xml:space="preserve">READY</x:t>
        </x:is>
      </x:c>
      <x:c r="AQ64" s="107" t="n">
        <x:v>0</x:v>
      </x:c>
      <x:c r="AR64" s="107" t="n"/>
      <x:c r="AS64" s="250" t="n">
        <x:v>46265.68225694444</x:v>
      </x:c>
      <x:c r="AT64" s="1" t="n"/>
      <x:c r="AU64" s="1" t="n"/>
      <x:c r="AV64" s="1" t="n"/>
      <x:c r="AW64" s="1" t="n"/>
      <x:c r="AX64" s="1" t="n"/>
      <x:c r="AY64" s="1" t="n"/>
      <x:c r="AZ64" s="1" t="n"/>
      <x:c r="BA64" s="242" t="n">
        <x:v>46265.5</x:v>
      </x:c>
      <x:c r="BB64" s="243" t="inlineStr">
        <x:is>
          <x:t xml:space="preserve"/>
        </x:is>
      </x:c>
      <x:c r="BC64" s="243" t="inlineStr">
        <x:is>
          <x:t xml:space="preserve">PROCESSED</x:t>
        </x:is>
      </x:c>
    </x:row>
    <x:row r="65">
      <x:c r="A65" s="107" t="inlineStr">
        <x:is>
          <x:t xml:space="preserve">gid://shopify/Order/2000000002061</x:t>
        </x:is>
      </x:c>
      <x:c r="B65" s="107" t="inlineStr">
        <x:is>
          <x:t xml:space="preserve">#2061</x:t>
        </x:is>
      </x:c>
      <x:c r="C65" s="244" t="n">
        <x:v>2061</x:v>
      </x:c>
      <x:c r="D65" s="245" t="n">
        <x:v>46249.75</x:v>
      </x:c>
      <x:c r="E65" s="107" t="inlineStr">
        <x:is>
          <x:t xml:space="preserve">gid://shopify/Customer/3000000000061</x:t>
        </x:is>
      </x:c>
      <x:c r="F65" s="107" t="inlineStr">
        <x:is>
          <x:t xml:space="preserve">customer061@example.com</x:t>
        </x:is>
      </x:c>
      <x:c r="G65" s="107" t="inlineStr">
        <x:is>
          <x:t xml:space="preserve">PAID</x:t>
        </x:is>
      </x:c>
      <x:c r="H65" s="245" t="n">
        <x:v>46249.79166666666</x:v>
      </x:c>
      <x:c r="I65" s="107" t="inlineStr">
        <x:is>
          <x:t xml:space="preserve">USD</x:t>
        </x:is>
      </x:c>
      <x:c r="J65" s="246" t="n">
        <x:v>784</x:v>
      </x:c>
      <x:c r="K65" s="246" t="n">
        <x:v>0</x:v>
      </x:c>
      <x:c r="L65" s="246" t="n">
        <x:v>64.68000000000001</x:v>
      </x:c>
      <x:c r="M65" s="246" t="n">
        <x:v>0</x:v>
      </x:c>
      <x:c r="N65" s="246" t="n">
        <x:v>848.6799999999999</x:v>
      </x:c>
      <x:c r="O65" s="244" t="n">
        <x:v>3</x:v>
      </x:c>
      <x:c r="P65" s="107" t="inlineStr">
        <x:is>
          <x:t xml:space="preserve">LVA-025, LVA-038, LVA-007</x:t>
        </x:is>
      </x:c>
      <x:c r="Q65" s="107" t="inlineStr">
        <x:is>
          <x:t xml:space="preserve">Sage Green Cropped Denim Jacket and Beige Slip Dress Set x1; Draped Sleeveless Jumpsuit with Belt x1; Lace V-Neck Sleeveless Midi Dress with Tiered Asymmetric Hem x1</x:t>
        </x:is>
      </x:c>
      <x:c r="R65" s="107" t="inlineStr">
        <x:is>
          <x:t xml:space="preserve">RESERVED</x:t>
        </x:is>
      </x:c>
      <x:c r="S65" s="107" t="inlineStr">
        <x:is>
          <x:t xml:space="preserve">FULFILLED</x:t>
        </x:is>
      </x:c>
      <x:c r="T65" s="245" t="n">
        <x:v>46250.54166666666</x:v>
      </x:c>
      <x:c r="U65" s="107" t="inlineStr">
        <x:is>
          <x:t xml:space="preserve">WH_WEST</x:t>
        </x:is>
      </x:c>
      <x:c r="V65" s="107" t="inlineStr">
        <x:is>
          <x:t xml:space="preserve">US</x:t>
        </x:is>
      </x:c>
      <x:c r="W65" s="107" t="inlineStr">
        <x:is>
          <x:t xml:space="preserve">CA</x:t>
        </x:is>
      </x:c>
      <x:c r="X65" s="107" t="inlineStr">
        <x:is>
          <x:t xml:space="preserve">Los Angeles</x:t>
        </x:is>
      </x:c>
      <x:c r="Y65" s="107" t="inlineStr">
        <x:is>
          <x:t xml:space="preserve">STANDARD</x:t>
        </x:is>
      </x:c>
      <x:c r="Z65" s="107" t="inlineStr">
        <x:is>
          <x:t xml:space="preserve">UPS</x:t>
        </x:is>
      </x:c>
      <x:c r="AA65" s="107" t="inlineStr">
        <x:is>
          <x:t xml:space="preserve">LVUPS00002061</x:t>
        </x:is>
      </x:c>
      <x:c r="AB65" s="107" t="inlineStr">
        <x:is>
          <x:t xml:space="preserve">DELIVERED</x:t>
        </x:is>
      </x:c>
      <x:c r="AC65" s="247" t="n">
        <x:v>46255.54166666666</x:v>
      </x:c>
      <x:c r="AD65" s="247" t="n">
        <x:v>46255.54166666666</x:v>
      </x:c>
      <x:c r="AE65" s="107" t="inlineStr">
        <x:is>
          <x:t xml:space="preserve">NOT_REQUESTED</x:t>
        </x:is>
      </x:c>
      <x:c r="AF65" s="246" t="n">
        <x:v>0</x:v>
      </x:c>
      <x:c r="AG65" s="245" t="n"/>
      <x:c r="AH65" s="245" t="n"/>
      <x:c r="AI65" s="107" t="inlineStr">
        <x:is>
          <x:t xml:space="preserve">synthetic_test,liora_vale,healthy</x:t>
        </x:is>
      </x:c>
      <x:c r="AJ65" s="107" t="inlineStr">
        <x:is>
          <x:t xml:space="preserve">Synthetic healthy order.</x:t>
        </x:is>
      </x:c>
      <x:c r="AK65" s="107" t="b">
        <x:v>0</x:v>
      </x:c>
      <x:c r="AL65" s="248" t="n">
        <x:v>46265.79166666666</x:v>
      </x:c>
      <x:c r="AM65" s="249" t="n">
        <x:f>IF(OR(H65="",AL65=""),"",MAX(0,(AL65-H65)*24))</x:f>
        <x:v>384</x:v>
      </x:c>
      <x:c r="AN65" s="249" t="n">
        <x:f>IF(AC65="","",MAX(0,IF(AD65&lt;&gt;"",AD65-AC65,AL65-AC65)))</x:f>
        <x:v>0</x:v>
      </x:c>
      <x:c r="AO65" s="181" t="inlineStr">
        <x:is>
          <x:t xml:space="preserve">NONE</x:t>
        </x:is>
      </x:c>
      <x:c r="AP65" s="107" t="inlineStr">
        <x:is>
          <x:t xml:space="preserve">READY</x:t>
        </x:is>
      </x:c>
      <x:c r="AQ65" s="107" t="n">
        <x:v>0</x:v>
      </x:c>
      <x:c r="AR65" s="107" t="n"/>
      <x:c r="AS65" s="250" t="n">
        <x:v>46265.68225694444</x:v>
      </x:c>
      <x:c r="AT65" s="1" t="n"/>
      <x:c r="AU65" s="1" t="n"/>
      <x:c r="AV65" s="1" t="n"/>
      <x:c r="AW65" s="1" t="n"/>
      <x:c r="AX65" s="1" t="n"/>
      <x:c r="AY65" s="1" t="n"/>
      <x:c r="AZ65" s="1" t="n"/>
      <x:c r="BA65" s="242" t="n">
        <x:v>46265.5</x:v>
      </x:c>
      <x:c r="BB65" s="243" t="inlineStr">
        <x:is>
          <x:t xml:space="preserve"/>
        </x:is>
      </x:c>
      <x:c r="BC65" s="243" t="inlineStr">
        <x:is>
          <x:t xml:space="preserve">PROCESSED</x:t>
        </x:is>
      </x:c>
    </x:row>
    <x:row r="66">
      <x:c r="A66" s="107" t="inlineStr">
        <x:is>
          <x:t xml:space="preserve">gid://shopify/Order/2000000002062</x:t>
        </x:is>
      </x:c>
      <x:c r="B66" s="107" t="inlineStr">
        <x:is>
          <x:t xml:space="preserve">#2062</x:t>
        </x:is>
      </x:c>
      <x:c r="C66" s="244" t="n">
        <x:v>2062</x:v>
      </x:c>
      <x:c r="D66" s="245" t="n">
        <x:v>46248.70833333334</x:v>
      </x:c>
      <x:c r="E66" s="107" t="inlineStr">
        <x:is>
          <x:t xml:space="preserve">gid://shopify/Customer/3000000000062</x:t>
        </x:is>
      </x:c>
      <x:c r="F66" s="107" t="inlineStr">
        <x:is>
          <x:t xml:space="preserve">customer062@example.com</x:t>
        </x:is>
      </x:c>
      <x:c r="G66" s="107" t="inlineStr">
        <x:is>
          <x:t xml:space="preserve">PAID</x:t>
        </x:is>
      </x:c>
      <x:c r="H66" s="245" t="n">
        <x:v>46248.79166666666</x:v>
      </x:c>
      <x:c r="I66" s="107" t="inlineStr">
        <x:is>
          <x:t xml:space="preserve">USD</x:t>
        </x:is>
      </x:c>
      <x:c r="J66" s="246" t="n">
        <x:v>388</x:v>
      </x:c>
      <x:c r="K66" s="246" t="n">
        <x:v>0</x:v>
      </x:c>
      <x:c r="L66" s="246" t="n">
        <x:v>32.01</x:v>
      </x:c>
      <x:c r="M66" s="246" t="n">
        <x:v>0</x:v>
      </x:c>
      <x:c r="N66" s="246" t="n">
        <x:v>420.01</x:v>
      </x:c>
      <x:c r="O66" s="244" t="n">
        <x:v>1</x:v>
      </x:c>
      <x:c r="P66" s="107" t="inlineStr">
        <x:is>
          <x:t xml:space="preserve">LVA-032</x:t>
        </x:is>
      </x:c>
      <x:c r="Q66" s="107" t="inlineStr">
        <x:is>
          <x:t xml:space="preserve">Plaid Tailored Matching Suit Set x1</x:t>
        </x:is>
      </x:c>
      <x:c r="R66" s="107" t="inlineStr">
        <x:is>
          <x:t xml:space="preserve">RESERVED</x:t>
        </x:is>
      </x:c>
      <x:c r="S66" s="107" t="inlineStr">
        <x:is>
          <x:t xml:space="preserve">FULFILLED</x:t>
        </x:is>
      </x:c>
      <x:c r="T66" s="245" t="n">
        <x:v>46249.58333333334</x:v>
      </x:c>
      <x:c r="U66" s="107" t="inlineStr">
        <x:is>
          <x:t xml:space="preserve">WH_WEST</x:t>
        </x:is>
      </x:c>
      <x:c r="V66" s="107" t="inlineStr">
        <x:is>
          <x:t xml:space="preserve">US</x:t>
        </x:is>
      </x:c>
      <x:c r="W66" s="107" t="inlineStr">
        <x:is>
          <x:t xml:space="preserve">WA</x:t>
        </x:is>
      </x:c>
      <x:c r="X66" s="107" t="inlineStr">
        <x:is>
          <x:t xml:space="preserve">Seattle</x:t>
        </x:is>
      </x:c>
      <x:c r="Y66" s="107" t="inlineStr">
        <x:is>
          <x:t xml:space="preserve">STANDARD</x:t>
        </x:is>
      </x:c>
      <x:c r="Z66" s="107" t="inlineStr">
        <x:is>
          <x:t xml:space="preserve">FEDEX</x:t>
        </x:is>
      </x:c>
      <x:c r="AA66" s="107" t="inlineStr">
        <x:is>
          <x:t xml:space="preserve">LVFEDEX00002062</x:t>
        </x:is>
      </x:c>
      <x:c r="AB66" s="107" t="inlineStr">
        <x:is>
          <x:t xml:space="preserve">DELIVERED</x:t>
        </x:is>
      </x:c>
      <x:c r="AC66" s="247" t="n">
        <x:v>46255.58333333334</x:v>
      </x:c>
      <x:c r="AD66" s="247" t="n">
        <x:v>46254.58333333334</x:v>
      </x:c>
      <x:c r="AE66" s="107" t="inlineStr">
        <x:is>
          <x:t xml:space="preserve">NOT_REQUESTED</x:t>
        </x:is>
      </x:c>
      <x:c r="AF66" s="246" t="n">
        <x:v>0</x:v>
      </x:c>
      <x:c r="AG66" s="245" t="n"/>
      <x:c r="AH66" s="245" t="n"/>
      <x:c r="AI66" s="107" t="inlineStr">
        <x:is>
          <x:t xml:space="preserve">synthetic_test,liora_vale,healthy</x:t>
        </x:is>
      </x:c>
      <x:c r="AJ66" s="107" t="inlineStr">
        <x:is>
          <x:t xml:space="preserve">Synthetic healthy order.</x:t>
        </x:is>
      </x:c>
      <x:c r="AK66" s="107" t="b">
        <x:v>0</x:v>
      </x:c>
      <x:c r="AL66" s="248" t="n">
        <x:v>46265.79166666666</x:v>
      </x:c>
      <x:c r="AM66" s="249" t="n">
        <x:f>IF(OR(H66="",AL66=""),"",MAX(0,(AL66-H66)*24))</x:f>
        <x:v>408</x:v>
      </x:c>
      <x:c r="AN66" s="249" t="n">
        <x:f>IF(AC66="","",MAX(0,IF(AD66&lt;&gt;"",AD66-AC66,AL66-AC66)))</x:f>
        <x:v>0</x:v>
      </x:c>
      <x:c r="AO66" s="181" t="inlineStr">
        <x:is>
          <x:t xml:space="preserve">NONE</x:t>
        </x:is>
      </x:c>
      <x:c r="AP66" s="107" t="inlineStr">
        <x:is>
          <x:t xml:space="preserve">READY</x:t>
        </x:is>
      </x:c>
      <x:c r="AQ66" s="107" t="n">
        <x:v>0</x:v>
      </x:c>
      <x:c r="AR66" s="107" t="n"/>
      <x:c r="AS66" s="250" t="n">
        <x:v>46265.68225694444</x:v>
      </x:c>
      <x:c r="AT66" s="1" t="n"/>
      <x:c r="AU66" s="1" t="n"/>
      <x:c r="AV66" s="1" t="n"/>
      <x:c r="AW66" s="1" t="n"/>
      <x:c r="AX66" s="1" t="n"/>
      <x:c r="AY66" s="1" t="n"/>
      <x:c r="AZ66" s="1" t="n"/>
      <x:c r="BA66" s="242" t="n">
        <x:v>46265.5</x:v>
      </x:c>
      <x:c r="BB66" s="243" t="inlineStr">
        <x:is>
          <x:t xml:space="preserve"/>
        </x:is>
      </x:c>
      <x:c r="BC66" s="243" t="inlineStr">
        <x:is>
          <x:t xml:space="preserve">PROCESSED</x:t>
        </x:is>
      </x:c>
    </x:row>
    <x:row r="67">
      <x:c r="A67" s="107" t="inlineStr">
        <x:is>
          <x:t xml:space="preserve">gid://shopify/Order/2000000002063</x:t>
        </x:is>
      </x:c>
      <x:c r="B67" s="107" t="inlineStr">
        <x:is>
          <x:t xml:space="preserve">#2063</x:t>
        </x:is>
      </x:c>
      <x:c r="C67" s="244" t="n">
        <x:v>2063</x:v>
      </x:c>
      <x:c r="D67" s="245" t="n">
        <x:v>46247.66666666666</x:v>
      </x:c>
      <x:c r="E67" s="107" t="inlineStr">
        <x:is>
          <x:t xml:space="preserve">gid://shopify/Customer/3000000000063</x:t>
        </x:is>
      </x:c>
      <x:c r="F67" s="107" t="inlineStr">
        <x:is>
          <x:t xml:space="preserve">customer063@example.com</x:t>
        </x:is>
      </x:c>
      <x:c r="G67" s="107" t="inlineStr">
        <x:is>
          <x:t xml:space="preserve">PAID</x:t>
        </x:is>
      </x:c>
      <x:c r="H67" s="245" t="n">
        <x:v>46247.79166666666</x:v>
      </x:c>
      <x:c r="I67" s="107" t="inlineStr">
        <x:is>
          <x:t xml:space="preserve">USD</x:t>
        </x:is>
      </x:c>
      <x:c r="J67" s="246" t="n">
        <x:v>328</x:v>
      </x:c>
      <x:c r="K67" s="246" t="n">
        <x:v>0</x:v>
      </x:c>
      <x:c r="L67" s="246" t="n">
        <x:v>27.06</x:v>
      </x:c>
      <x:c r="M67" s="246" t="n">
        <x:v>0</x:v>
      </x:c>
      <x:c r="N67" s="246" t="n">
        <x:v>355.06</x:v>
      </x:c>
      <x:c r="O67" s="244" t="n">
        <x:v>1</x:v>
      </x:c>
      <x:c r="P67" s="107" t="inlineStr">
        <x:is>
          <x:t xml:space="preserve">LVA-039</x:t>
        </x:is>
      </x:c>
      <x:c r="Q67" s="107" t="inlineStr">
        <x:is>
          <x:t xml:space="preserve">Peplum-Wrapped Tweed Top x1</x:t>
        </x:is>
      </x:c>
      <x:c r="R67" s="107" t="inlineStr">
        <x:is>
          <x:t xml:space="preserve">RESERVED</x:t>
        </x:is>
      </x:c>
      <x:c r="S67" s="107" t="inlineStr">
        <x:is>
          <x:t xml:space="preserve">FULFILLED</x:t>
        </x:is>
      </x:c>
      <x:c r="T67" s="245" t="n">
        <x:v>46248.625</x:v>
      </x:c>
      <x:c r="U67" s="107" t="inlineStr">
        <x:is>
          <x:t xml:space="preserve">WH_EAST</x:t>
        </x:is>
      </x:c>
      <x:c r="V67" s="107" t="inlineStr">
        <x:is>
          <x:t xml:space="preserve">US</x:t>
        </x:is>
      </x:c>
      <x:c r="W67" s="107" t="inlineStr">
        <x:is>
          <x:t xml:space="preserve">NY</x:t>
        </x:is>
      </x:c>
      <x:c r="X67" s="107" t="inlineStr">
        <x:is>
          <x:t xml:space="preserve">New York</x:t>
        </x:is>
      </x:c>
      <x:c r="Y67" s="107" t="inlineStr">
        <x:is>
          <x:t xml:space="preserve">EXPRESS</x:t>
        </x:is>
      </x:c>
      <x:c r="Z67" s="107" t="inlineStr">
        <x:is>
          <x:t xml:space="preserve">USPS</x:t>
        </x:is>
      </x:c>
      <x:c r="AA67" s="107" t="inlineStr">
        <x:is>
          <x:t xml:space="preserve">LVUSPS00002063</x:t>
        </x:is>
      </x:c>
      <x:c r="AB67" s="107" t="inlineStr">
        <x:is>
          <x:t xml:space="preserve">DELIVERED</x:t>
        </x:is>
      </x:c>
      <x:c r="AC67" s="247" t="n">
        <x:v>46255.625</x:v>
      </x:c>
      <x:c r="AD67" s="247" t="n">
        <x:v>46255.625</x:v>
      </x:c>
      <x:c r="AE67" s="107" t="inlineStr">
        <x:is>
          <x:t xml:space="preserve">NOT_REQUESTED</x:t>
        </x:is>
      </x:c>
      <x:c r="AF67" s="246" t="n">
        <x:v>0</x:v>
      </x:c>
      <x:c r="AG67" s="245" t="n"/>
      <x:c r="AH67" s="245" t="n"/>
      <x:c r="AI67" s="107" t="inlineStr">
        <x:is>
          <x:t xml:space="preserve">synthetic_test,liora_vale,healthy</x:t>
        </x:is>
      </x:c>
      <x:c r="AJ67" s="107" t="inlineStr">
        <x:is>
          <x:t xml:space="preserve">Synthetic healthy order.</x:t>
        </x:is>
      </x:c>
      <x:c r="AK67" s="107" t="b">
        <x:v>0</x:v>
      </x:c>
      <x:c r="AL67" s="248" t="n">
        <x:v>46265.79166666666</x:v>
      </x:c>
      <x:c r="AM67" s="249" t="n">
        <x:f>IF(OR(H67="",AL67=""),"",MAX(0,(AL67-H67)*24))</x:f>
        <x:v>432</x:v>
      </x:c>
      <x:c r="AN67" s="249" t="n">
        <x:f>IF(AC67="","",MAX(0,IF(AD67&lt;&gt;"",AD67-AC67,AL67-AC67)))</x:f>
        <x:v>0</x:v>
      </x:c>
      <x:c r="AO67" s="181" t="inlineStr">
        <x:is>
          <x:t xml:space="preserve">NONE</x:t>
        </x:is>
      </x:c>
      <x:c r="AP67" s="107" t="inlineStr">
        <x:is>
          <x:t xml:space="preserve">READY</x:t>
        </x:is>
      </x:c>
      <x:c r="AQ67" s="107" t="n">
        <x:v>0</x:v>
      </x:c>
      <x:c r="AR67" s="107" t="n"/>
      <x:c r="AS67" s="250" t="n">
        <x:v>46265.68225694444</x:v>
      </x:c>
      <x:c r="AT67" s="1" t="n"/>
      <x:c r="AU67" s="1" t="n"/>
      <x:c r="AV67" s="1" t="n"/>
      <x:c r="AW67" s="1" t="n"/>
      <x:c r="AX67" s="1" t="n"/>
      <x:c r="AY67" s="1" t="n"/>
      <x:c r="AZ67" s="1" t="n"/>
      <x:c r="BA67" s="242" t="n">
        <x:v>46265.5</x:v>
      </x:c>
      <x:c r="BB67" s="243" t="inlineStr">
        <x:is>
          <x:t xml:space="preserve"/>
        </x:is>
      </x:c>
      <x:c r="BC67" s="243" t="inlineStr">
        <x:is>
          <x:t xml:space="preserve">PROCESSED</x:t>
        </x:is>
      </x:c>
    </x:row>
    <x:row r="68">
      <x:c r="A68" s="107" t="inlineStr">
        <x:is>
          <x:t xml:space="preserve">gid://shopify/Order/2000000002064</x:t>
        </x:is>
      </x:c>
      <x:c r="B68" s="107" t="inlineStr">
        <x:is>
          <x:t xml:space="preserve">#2064</x:t>
        </x:is>
      </x:c>
      <x:c r="C68" s="244" t="n">
        <x:v>2064</x:v>
      </x:c>
      <x:c r="D68" s="245" t="n">
        <x:v>46246.625</x:v>
      </x:c>
      <x:c r="E68" s="107" t="inlineStr">
        <x:is>
          <x:t xml:space="preserve">gid://shopify/Customer/3000000000064</x:t>
        </x:is>
      </x:c>
      <x:c r="F68" s="107" t="inlineStr">
        <x:is>
          <x:t xml:space="preserve">customer064@example.com</x:t>
        </x:is>
      </x:c>
      <x:c r="G68" s="107" t="inlineStr">
        <x:is>
          <x:t xml:space="preserve">PAID</x:t>
        </x:is>
      </x:c>
      <x:c r="H68" s="245" t="n">
        <x:v>46246.79166666666</x:v>
      </x:c>
      <x:c r="I68" s="107" t="inlineStr">
        <x:is>
          <x:t xml:space="preserve">USD</x:t>
        </x:is>
      </x:c>
      <x:c r="J68" s="246" t="n">
        <x:v>506</x:v>
      </x:c>
      <x:c r="K68" s="246" t="n">
        <x:v>0</x:v>
      </x:c>
      <x:c r="L68" s="246" t="n">
        <x:v>37.57</x:v>
      </x:c>
      <x:c r="M68" s="246" t="n">
        <x:v>50.6</x:v>
      </x:c>
      <x:c r="N68" s="246" t="n">
        <x:v>492.97</x:v>
      </x:c>
      <x:c r="O68" s="244" t="n">
        <x:v>2</x:v>
      </x:c>
      <x:c r="P68" s="107" t="inlineStr">
        <x:is>
          <x:t xml:space="preserve">LVA-002, LVA-015</x:t>
        </x:is>
      </x:c>
      <x:c r="Q68" s="107" t="inlineStr">
        <x:is>
          <x:t xml:space="preserve">Beige High-Neck Blouse with Dramatic Puff Sleeves + Olive Wide-Leg Trousers Set x1; Cozy Oversized Knit Cardigan with Patch Pockets x1</x:t>
        </x:is>
      </x:c>
      <x:c r="R68" s="107" t="inlineStr">
        <x:is>
          <x:t xml:space="preserve">RESERVED</x:t>
        </x:is>
      </x:c>
      <x:c r="S68" s="107" t="inlineStr">
        <x:is>
          <x:t xml:space="preserve">FULFILLED</x:t>
        </x:is>
      </x:c>
      <x:c r="T68" s="245" t="n">
        <x:v>46247.66666666666</x:v>
      </x:c>
      <x:c r="U68" s="107" t="inlineStr">
        <x:is>
          <x:t xml:space="preserve">WH_EAST</x:t>
        </x:is>
      </x:c>
      <x:c r="V68" s="107" t="inlineStr">
        <x:is>
          <x:t xml:space="preserve">US</x:t>
        </x:is>
      </x:c>
      <x:c r="W68" s="107" t="inlineStr">
        <x:is>
          <x:t xml:space="preserve">MA</x:t>
        </x:is>
      </x:c>
      <x:c r="X68" s="107" t="inlineStr">
        <x:is>
          <x:t xml:space="preserve">Boston</x:t>
        </x:is>
      </x:c>
      <x:c r="Y68" s="107" t="inlineStr">
        <x:is>
          <x:t xml:space="preserve">NEXT_DAY</x:t>
        </x:is>
      </x:c>
      <x:c r="Z68" s="107" t="inlineStr">
        <x:is>
          <x:t xml:space="preserve">DHL</x:t>
        </x:is>
      </x:c>
      <x:c r="AA68" s="107" t="inlineStr">
        <x:is>
          <x:t xml:space="preserve">LVDHL00002064</x:t>
        </x:is>
      </x:c>
      <x:c r="AB68" s="107" t="inlineStr">
        <x:is>
          <x:t xml:space="preserve">DELIVERED</x:t>
        </x:is>
      </x:c>
      <x:c r="AC68" s="247" t="n">
        <x:v>46252.66666666666</x:v>
      </x:c>
      <x:c r="AD68" s="247" t="n">
        <x:v>46251.66666666666</x:v>
      </x:c>
      <x:c r="AE68" s="107" t="inlineStr">
        <x:is>
          <x:t xml:space="preserve">NOT_REQUESTED</x:t>
        </x:is>
      </x:c>
      <x:c r="AF68" s="246" t="n">
        <x:v>0</x:v>
      </x:c>
      <x:c r="AG68" s="245" t="n"/>
      <x:c r="AH68" s="245" t="n"/>
      <x:c r="AI68" s="107" t="inlineStr">
        <x:is>
          <x:t xml:space="preserve">synthetic_test,liora_vale,healthy</x:t>
        </x:is>
      </x:c>
      <x:c r="AJ68" s="107" t="inlineStr">
        <x:is>
          <x:t xml:space="preserve">Synthetic healthy order.</x:t>
        </x:is>
      </x:c>
      <x:c r="AK68" s="107" t="b">
        <x:v>0</x:v>
      </x:c>
      <x:c r="AL68" s="248" t="n">
        <x:v>46265.79166666666</x:v>
      </x:c>
      <x:c r="AM68" s="249" t="n">
        <x:f>IF(OR(H68="",AL68=""),"",MAX(0,(AL68-H68)*24))</x:f>
        <x:v>456</x:v>
      </x:c>
      <x:c r="AN68" s="249" t="n">
        <x:f>IF(AC68="","",MAX(0,IF(AD68&lt;&gt;"",AD68-AC68,AL68-AC68)))</x:f>
        <x:v>0</x:v>
      </x:c>
      <x:c r="AO68" s="181" t="inlineStr">
        <x:is>
          <x:t xml:space="preserve">NONE</x:t>
        </x:is>
      </x:c>
      <x:c r="AP68" s="107" t="inlineStr">
        <x:is>
          <x:t xml:space="preserve">READY</x:t>
        </x:is>
      </x:c>
      <x:c r="AQ68" s="107" t="n">
        <x:v>0</x:v>
      </x:c>
      <x:c r="AR68" s="107" t="n"/>
      <x:c r="AS68" s="250" t="n">
        <x:v>46265.68225694444</x:v>
      </x:c>
      <x:c r="AT68" s="1" t="n"/>
      <x:c r="AU68" s="1" t="n"/>
      <x:c r="AV68" s="1" t="n"/>
      <x:c r="AW68" s="1" t="n"/>
      <x:c r="AX68" s="1" t="n"/>
      <x:c r="AY68" s="1" t="n"/>
      <x:c r="AZ68" s="1" t="n"/>
      <x:c r="BA68" s="242" t="n">
        <x:v>46265.5</x:v>
      </x:c>
      <x:c r="BB68" s="243" t="inlineStr">
        <x:is>
          <x:t xml:space="preserve"/>
        </x:is>
      </x:c>
      <x:c r="BC68" s="243" t="inlineStr">
        <x:is>
          <x:t xml:space="preserve">PROCESSED</x:t>
        </x:is>
      </x:c>
    </x:row>
    <x:row r="69">
      <x:c r="A69" s="107" t="inlineStr">
        <x:is>
          <x:t xml:space="preserve">gid://shopify/Order/2000000002065</x:t>
        </x:is>
      </x:c>
      <x:c r="B69" s="107" t="inlineStr">
        <x:is>
          <x:t xml:space="preserve">#2065</x:t>
        </x:is>
      </x:c>
      <x:c r="C69" s="244" t="n">
        <x:v>2065</x:v>
      </x:c>
      <x:c r="D69" s="245" t="n">
        <x:v>46245.58333333334</x:v>
      </x:c>
      <x:c r="E69" s="107" t="inlineStr">
        <x:is>
          <x:t xml:space="preserve">gid://shopify/Customer/3000000000065</x:t>
        </x:is>
      </x:c>
      <x:c r="F69" s="107" t="inlineStr">
        <x:is>
          <x:t xml:space="preserve">customer065@example.com</x:t>
        </x:is>
      </x:c>
      <x:c r="G69" s="107" t="inlineStr">
        <x:is>
          <x:t xml:space="preserve">PAID</x:t>
        </x:is>
      </x:c>
      <x:c r="H69" s="245" t="n">
        <x:v>46245.79166666666</x:v>
      </x:c>
      <x:c r="I69" s="107" t="inlineStr">
        <x:is>
          <x:t xml:space="preserve">USD</x:t>
        </x:is>
      </x:c>
      <x:c r="J69" s="246" t="n">
        <x:v>248</x:v>
      </x:c>
      <x:c r="K69" s="246" t="n">
        <x:v>9</x:v>
      </x:c>
      <x:c r="L69" s="246" t="n">
        <x:v>20.46</x:v>
      </x:c>
      <x:c r="M69" s="246" t="n">
        <x:v>0</x:v>
      </x:c>
      <x:c r="N69" s="246" t="n">
        <x:v>277.46</x:v>
      </x:c>
      <x:c r="O69" s="244" t="n">
        <x:v>1</x:v>
      </x:c>
      <x:c r="P69" s="107" t="inlineStr">
        <x:is>
          <x:t xml:space="preserve">LVA-009</x:t>
        </x:is>
      </x:c>
      <x:c r="Q69" s="107" t="inlineStr">
        <x:is>
          <x:t xml:space="preserve">Patchwork Patchwork Maxi Dress with Floral Print x1</x:t>
        </x:is>
      </x:c>
      <x:c r="R69" s="107" t="inlineStr">
        <x:is>
          <x:t xml:space="preserve">RESERVED</x:t>
        </x:is>
      </x:c>
      <x:c r="S69" s="107" t="inlineStr">
        <x:is>
          <x:t xml:space="preserve">FULFILLED</x:t>
        </x:is>
      </x:c>
      <x:c r="T69" s="245" t="n">
        <x:v>46246.70833333334</x:v>
      </x:c>
      <x:c r="U69" s="107" t="inlineStr">
        <x:is>
          <x:t xml:space="preserve">WH_CENTRAL</x:t>
        </x:is>
      </x:c>
      <x:c r="V69" s="107" t="inlineStr">
        <x:is>
          <x:t xml:space="preserve">US</x:t>
        </x:is>
      </x:c>
      <x:c r="W69" s="107" t="inlineStr">
        <x:is>
          <x:t xml:space="preserve">TX</x:t>
        </x:is>
      </x:c>
      <x:c r="X69" s="107" t="inlineStr">
        <x:is>
          <x:t xml:space="preserve">Austin</x:t>
        </x:is>
      </x:c>
      <x:c r="Y69" s="107" t="inlineStr">
        <x:is>
          <x:t xml:space="preserve">STANDARD</x:t>
        </x:is>
      </x:c>
      <x:c r="Z69" s="107" t="inlineStr">
        <x:is>
          <x:t xml:space="preserve">UPS</x:t>
        </x:is>
      </x:c>
      <x:c r="AA69" s="107" t="inlineStr">
        <x:is>
          <x:t xml:space="preserve">LVUPS00002065</x:t>
        </x:is>
      </x:c>
      <x:c r="AB69" s="107" t="inlineStr">
        <x:is>
          <x:t xml:space="preserve">DELIVERED</x:t>
        </x:is>
      </x:c>
      <x:c r="AC69" s="247" t="n">
        <x:v>46252.70833333334</x:v>
      </x:c>
      <x:c r="AD69" s="247" t="n">
        <x:v>46252.70833333334</x:v>
      </x:c>
      <x:c r="AE69" s="107" t="inlineStr">
        <x:is>
          <x:t xml:space="preserve">NOT_REQUESTED</x:t>
        </x:is>
      </x:c>
      <x:c r="AF69" s="246" t="n">
        <x:v>0</x:v>
      </x:c>
      <x:c r="AG69" s="245" t="n"/>
      <x:c r="AH69" s="245" t="n"/>
      <x:c r="AI69" s="107" t="inlineStr">
        <x:is>
          <x:t xml:space="preserve">synthetic_test,liora_vale,healthy</x:t>
        </x:is>
      </x:c>
      <x:c r="AJ69" s="107" t="inlineStr">
        <x:is>
          <x:t xml:space="preserve">Synthetic healthy order.</x:t>
        </x:is>
      </x:c>
      <x:c r="AK69" s="107" t="b">
        <x:v>0</x:v>
      </x:c>
      <x:c r="AL69" s="248" t="n">
        <x:v>46265.79166666666</x:v>
      </x:c>
      <x:c r="AM69" s="249" t="n">
        <x:f>IF(OR(H69="",AL69=""),"",MAX(0,(AL69-H69)*24))</x:f>
        <x:v>480</x:v>
      </x:c>
      <x:c r="AN69" s="249" t="n">
        <x:f>IF(AC69="","",MAX(0,IF(AD69&lt;&gt;"",AD69-AC69,AL69-AC69)))</x:f>
        <x:v>0</x:v>
      </x:c>
      <x:c r="AO69" s="181" t="inlineStr">
        <x:is>
          <x:t xml:space="preserve">NONE</x:t>
        </x:is>
      </x:c>
      <x:c r="AP69" s="107" t="inlineStr">
        <x:is>
          <x:t xml:space="preserve">READY</x:t>
        </x:is>
      </x:c>
      <x:c r="AQ69" s="107" t="n">
        <x:v>0</x:v>
      </x:c>
      <x:c r="AR69" s="107" t="n"/>
      <x:c r="AS69" s="250" t="n">
        <x:v>46265.68225694444</x:v>
      </x:c>
      <x:c r="AT69" s="1" t="n"/>
      <x:c r="AU69" s="1" t="n"/>
      <x:c r="AV69" s="1" t="n"/>
      <x:c r="AW69" s="1" t="n"/>
      <x:c r="AX69" s="1" t="n"/>
      <x:c r="AY69" s="1" t="n"/>
      <x:c r="AZ69" s="1" t="n"/>
      <x:c r="BA69" s="242" t="n">
        <x:v>46265.5</x:v>
      </x:c>
      <x:c r="BB69" s="243" t="inlineStr">
        <x:is>
          <x:t xml:space="preserve"/>
        </x:is>
      </x:c>
      <x:c r="BC69" s="243" t="inlineStr">
        <x:is>
          <x:t xml:space="preserve">PROCESSED</x:t>
        </x:is>
      </x:c>
    </x:row>
    <x:row r="70">
      <x:c r="A70" s="107" t="inlineStr">
        <x:is>
          <x:t xml:space="preserve">gid://shopify/Order/2000000002066</x:t>
        </x:is>
      </x:c>
      <x:c r="B70" s="107" t="inlineStr">
        <x:is>
          <x:t xml:space="preserve">#2066</x:t>
        </x:is>
      </x:c>
      <x:c r="C70" s="244" t="n">
        <x:v>2066</x:v>
      </x:c>
      <x:c r="D70" s="245" t="n">
        <x:v>46244.75</x:v>
      </x:c>
      <x:c r="E70" s="107" t="inlineStr">
        <x:is>
          <x:t xml:space="preserve">gid://shopify/Customer/3000000000066</x:t>
        </x:is>
      </x:c>
      <x:c r="F70" s="107" t="inlineStr">
        <x:is>
          <x:t xml:space="preserve">customer066@example.com</x:t>
        </x:is>
      </x:c>
      <x:c r="G70" s="107" t="inlineStr">
        <x:is>
          <x:t xml:space="preserve">PAID</x:t>
        </x:is>
      </x:c>
      <x:c r="H70" s="245" t="n">
        <x:v>46244.79166666666</x:v>
      </x:c>
      <x:c r="I70" s="107" t="inlineStr">
        <x:is>
          <x:t xml:space="preserve">USD</x:t>
        </x:is>
      </x:c>
      <x:c r="J70" s="246" t="n">
        <x:v>774</x:v>
      </x:c>
      <x:c r="K70" s="246" t="n">
        <x:v>0</x:v>
      </x:c>
      <x:c r="L70" s="246" t="n">
        <x:v>63.86</x:v>
      </x:c>
      <x:c r="M70" s="246" t="n">
        <x:v>0</x:v>
      </x:c>
      <x:c r="N70" s="246" t="n">
        <x:v>837.86</x:v>
      </x:c>
      <x:c r="O70" s="244" t="n">
        <x:v>3</x:v>
      </x:c>
      <x:c r="P70" s="107" t="inlineStr">
        <x:is>
          <x:t xml:space="preserve">LVA-016, LVA-029, LVA-042</x:t>
        </x:is>
      </x:c>
      <x:c r="Q70" s="107" t="inlineStr">
        <x:is>
          <x:t xml:space="preserve">Embroidered Floral Tie-Neck Tunic Dress x1; Black and Gold Brocade Peplum-Top and Pencil-Skirt Set x1; Metallic Wrap Midi Dress with Draped Twist x1</x:t>
        </x:is>
      </x:c>
      <x:c r="R70" s="107" t="inlineStr">
        <x:is>
          <x:t xml:space="preserve">RESERVED</x:t>
        </x:is>
      </x:c>
      <x:c r="S70" s="107" t="inlineStr">
        <x:is>
          <x:t xml:space="preserve">FULFILLED</x:t>
        </x:is>
      </x:c>
      <x:c r="T70" s="245" t="n">
        <x:v>46245.75</x:v>
      </x:c>
      <x:c r="U70" s="107" t="inlineStr">
        <x:is>
          <x:t xml:space="preserve">WH_CENTRAL</x:t>
        </x:is>
      </x:c>
      <x:c r="V70" s="107" t="inlineStr">
        <x:is>
          <x:t xml:space="preserve">US</x:t>
        </x:is>
      </x:c>
      <x:c r="W70" s="107" t="inlineStr">
        <x:is>
          <x:t xml:space="preserve">IL</x:t>
        </x:is>
      </x:c>
      <x:c r="X70" s="107" t="inlineStr">
        <x:is>
          <x:t xml:space="preserve">Chicago</x:t>
        </x:is>
      </x:c>
      <x:c r="Y70" s="107" t="inlineStr">
        <x:is>
          <x:t xml:space="preserve">STANDARD</x:t>
        </x:is>
      </x:c>
      <x:c r="Z70" s="107" t="inlineStr">
        <x:is>
          <x:t xml:space="preserve">FEDEX</x:t>
        </x:is>
      </x:c>
      <x:c r="AA70" s="107" t="inlineStr">
        <x:is>
          <x:t xml:space="preserve">LVFEDEX00002066</x:t>
        </x:is>
      </x:c>
      <x:c r="AB70" s="107" t="inlineStr">
        <x:is>
          <x:t xml:space="preserve">DELIVERED</x:t>
        </x:is>
      </x:c>
      <x:c r="AC70" s="247" t="n">
        <x:v>46252.75</x:v>
      </x:c>
      <x:c r="AD70" s="247" t="n">
        <x:v>46251.75</x:v>
      </x:c>
      <x:c r="AE70" s="107" t="inlineStr">
        <x:is>
          <x:t xml:space="preserve">NOT_REQUESTED</x:t>
        </x:is>
      </x:c>
      <x:c r="AF70" s="246" t="n">
        <x:v>0</x:v>
      </x:c>
      <x:c r="AG70" s="245" t="n"/>
      <x:c r="AH70" s="245" t="n"/>
      <x:c r="AI70" s="107" t="inlineStr">
        <x:is>
          <x:t xml:space="preserve">synthetic_test,liora_vale,healthy</x:t>
        </x:is>
      </x:c>
      <x:c r="AJ70" s="107" t="inlineStr">
        <x:is>
          <x:t xml:space="preserve">Synthetic healthy order.</x:t>
        </x:is>
      </x:c>
      <x:c r="AK70" s="107" t="b">
        <x:v>0</x:v>
      </x:c>
      <x:c r="AL70" s="248" t="n">
        <x:v>46265.79166666666</x:v>
      </x:c>
      <x:c r="AM70" s="249" t="n">
        <x:f>IF(OR(H70="",AL70=""),"",MAX(0,(AL70-H70)*24))</x:f>
        <x:v>504</x:v>
      </x:c>
      <x:c r="AN70" s="249" t="n">
        <x:f>IF(AC70="","",MAX(0,IF(AD70&lt;&gt;"",AD70-AC70,AL70-AC70)))</x:f>
        <x:v>0</x:v>
      </x:c>
      <x:c r="AO70" s="181" t="inlineStr">
        <x:is>
          <x:t xml:space="preserve">NONE</x:t>
        </x:is>
      </x:c>
      <x:c r="AP70" s="107" t="inlineStr">
        <x:is>
          <x:t xml:space="preserve">READY</x:t>
        </x:is>
      </x:c>
      <x:c r="AQ70" s="107" t="n">
        <x:v>0</x:v>
      </x:c>
      <x:c r="AR70" s="107" t="n"/>
      <x:c r="AS70" s="250" t="n">
        <x:v>46265.68225694444</x:v>
      </x:c>
      <x:c r="AT70" s="1" t="n"/>
      <x:c r="AU70" s="1" t="n"/>
      <x:c r="AV70" s="1" t="n"/>
      <x:c r="AW70" s="1" t="n"/>
      <x:c r="AX70" s="1" t="n"/>
      <x:c r="AY70" s="1" t="n"/>
      <x:c r="AZ70" s="1" t="n"/>
      <x:c r="BA70" s="242" t="n">
        <x:v>46265.5</x:v>
      </x:c>
      <x:c r="BB70" s="243" t="inlineStr">
        <x:is>
          <x:t xml:space="preserve"/>
        </x:is>
      </x:c>
      <x:c r="BC70" s="243" t="inlineStr">
        <x:is>
          <x:t xml:space="preserve">PROCESSED</x:t>
        </x:is>
      </x:c>
    </x:row>
    <x:row r="71">
      <x:c r="A71" s="107" t="inlineStr">
        <x:is>
          <x:t xml:space="preserve">gid://shopify/Order/2000000002067</x:t>
        </x:is>
      </x:c>
      <x:c r="B71" s="107" t="inlineStr">
        <x:is>
          <x:t xml:space="preserve">#2067</x:t>
        </x:is>
      </x:c>
      <x:c r="C71" s="244" t="n">
        <x:v>2067</x:v>
      </x:c>
      <x:c r="D71" s="245" t="n">
        <x:v>46243.70833333334</x:v>
      </x:c>
      <x:c r="E71" s="107" t="inlineStr">
        <x:is>
          <x:t xml:space="preserve">gid://shopify/Customer/3000000000067</x:t>
        </x:is>
      </x:c>
      <x:c r="F71" s="107" t="inlineStr">
        <x:is>
          <x:t xml:space="preserve">customer067@example.com</x:t>
        </x:is>
      </x:c>
      <x:c r="G71" s="107" t="inlineStr">
        <x:is>
          <x:t xml:space="preserve">PAID</x:t>
        </x:is>
      </x:c>
      <x:c r="H71" s="245" t="n">
        <x:v>46243.79166666666</x:v>
      </x:c>
      <x:c r="I71" s="107" t="inlineStr">
        <x:is>
          <x:t xml:space="preserve">USD</x:t>
        </x:is>
      </x:c>
      <x:c r="J71" s="246" t="n">
        <x:v>704</x:v>
      </x:c>
      <x:c r="K71" s="246" t="n">
        <x:v>0</x:v>
      </x:c>
      <x:c r="L71" s="246" t="n">
        <x:v>58.08</x:v>
      </x:c>
      <x:c r="M71" s="246" t="n">
        <x:v>0</x:v>
      </x:c>
      <x:c r="N71" s="246" t="n">
        <x:v>762.08</x:v>
      </x:c>
      <x:c r="O71" s="244" t="n">
        <x:v>2</x:v>
      </x:c>
      <x:c r="P71" s="107" t="inlineStr">
        <x:is>
          <x:t xml:space="preserve">LVA-023, LVA-036</x:t>
        </x:is>
      </x:c>
      <x:c r="Q71" s="107" t="inlineStr">
        <x:is>
          <x:t xml:space="preserve">One-Shoulder Rust Midi Dress with Draped Bodice and Pleated Hem x2; Cropped Cable-Knit Sweater and Patchwork Denim Midi Skirt Set x1</x:t>
        </x:is>
      </x:c>
      <x:c r="R71" s="107" t="inlineStr">
        <x:is>
          <x:t xml:space="preserve">RESERVED</x:t>
        </x:is>
      </x:c>
      <x:c r="S71" s="107" t="inlineStr">
        <x:is>
          <x:t xml:space="preserve">FULFILLED</x:t>
        </x:is>
      </x:c>
      <x:c r="T71" s="245" t="n">
        <x:v>46244.79166666666</x:v>
      </x:c>
      <x:c r="U71" s="107" t="inlineStr">
        <x:is>
          <x:t xml:space="preserve">WH_WEST</x:t>
        </x:is>
      </x:c>
      <x:c r="V71" s="107" t="inlineStr">
        <x:is>
          <x:t xml:space="preserve">US</x:t>
        </x:is>
      </x:c>
      <x:c r="W71" s="107" t="inlineStr">
        <x:is>
          <x:t xml:space="preserve">CA</x:t>
        </x:is>
      </x:c>
      <x:c r="X71" s="107" t="inlineStr">
        <x:is>
          <x:t xml:space="preserve">Los Angeles</x:t>
        </x:is>
      </x:c>
      <x:c r="Y71" s="107" t="inlineStr">
        <x:is>
          <x:t xml:space="preserve">EXPRESS</x:t>
        </x:is>
      </x:c>
      <x:c r="Z71" s="107" t="inlineStr">
        <x:is>
          <x:t xml:space="preserve">USPS</x:t>
        </x:is>
      </x:c>
      <x:c r="AA71" s="107" t="inlineStr">
        <x:is>
          <x:t xml:space="preserve">LVUSPS00002067</x:t>
        </x:is>
      </x:c>
      <x:c r="AB71" s="107" t="inlineStr">
        <x:is>
          <x:t xml:space="preserve">DELIVERED</x:t>
        </x:is>
      </x:c>
      <x:c r="AC71" s="247" t="n">
        <x:v>46249.79166666666</x:v>
      </x:c>
      <x:c r="AD71" s="247" t="n">
        <x:v>46249.79166666666</x:v>
      </x:c>
      <x:c r="AE71" s="107" t="inlineStr">
        <x:is>
          <x:t xml:space="preserve">NOT_REQUESTED</x:t>
        </x:is>
      </x:c>
      <x:c r="AF71" s="246" t="n">
        <x:v>0</x:v>
      </x:c>
      <x:c r="AG71" s="245" t="n"/>
      <x:c r="AH71" s="245" t="n"/>
      <x:c r="AI71" s="107" t="inlineStr">
        <x:is>
          <x:t xml:space="preserve">synthetic_test,liora_vale,healthy</x:t>
        </x:is>
      </x:c>
      <x:c r="AJ71" s="107" t="inlineStr">
        <x:is>
          <x:t xml:space="preserve">Synthetic healthy order.</x:t>
        </x:is>
      </x:c>
      <x:c r="AK71" s="107" t="b">
        <x:v>0</x:v>
      </x:c>
      <x:c r="AL71" s="248" t="n">
        <x:v>46265.79166666666</x:v>
      </x:c>
      <x:c r="AM71" s="249" t="n">
        <x:f>IF(OR(H71="",AL71=""),"",MAX(0,(AL71-H71)*24))</x:f>
        <x:v>528</x:v>
      </x:c>
      <x:c r="AN71" s="249" t="n">
        <x:f>IF(AC71="","",MAX(0,IF(AD71&lt;&gt;"",AD71-AC71,AL71-AC71)))</x:f>
        <x:v>0</x:v>
      </x:c>
      <x:c r="AO71" s="181" t="inlineStr">
        <x:is>
          <x:t xml:space="preserve">NONE</x:t>
        </x:is>
      </x:c>
      <x:c r="AP71" s="107" t="inlineStr">
        <x:is>
          <x:t xml:space="preserve">READY</x:t>
        </x:is>
      </x:c>
      <x:c r="AQ71" s="107" t="n">
        <x:v>0</x:v>
      </x:c>
      <x:c r="AR71" s="107" t="n"/>
      <x:c r="AS71" s="250" t="n">
        <x:v>46265.68225694444</x:v>
      </x:c>
      <x:c r="AT71" s="1" t="n"/>
      <x:c r="AU71" s="1" t="n"/>
      <x:c r="AV71" s="1" t="n"/>
      <x:c r="AW71" s="1" t="n"/>
      <x:c r="AX71" s="1" t="n"/>
      <x:c r="AY71" s="1" t="n"/>
      <x:c r="AZ71" s="1" t="n"/>
      <x:c r="BA71" s="242" t="n">
        <x:v>46265.5</x:v>
      </x:c>
      <x:c r="BB71" s="243" t="inlineStr">
        <x:is>
          <x:t xml:space="preserve"/>
        </x:is>
      </x:c>
      <x:c r="BC71" s="243" t="inlineStr">
        <x:is>
          <x:t xml:space="preserve">PROCESSED</x:t>
        </x:is>
      </x:c>
    </x:row>
    <x:row r="72">
      <x:c r="A72" s="107" t="inlineStr">
        <x:is>
          <x:t xml:space="preserve">gid://shopify/Order/2000000002068</x:t>
        </x:is>
      </x:c>
      <x:c r="B72" s="107" t="inlineStr">
        <x:is>
          <x:t xml:space="preserve">#2068</x:t>
        </x:is>
      </x:c>
      <x:c r="C72" s="244" t="n">
        <x:v>2068</x:v>
      </x:c>
      <x:c r="D72" s="245" t="n">
        <x:v>46242.66666666666</x:v>
      </x:c>
      <x:c r="E72" s="107" t="inlineStr">
        <x:is>
          <x:t xml:space="preserve">gid://shopify/Customer/3000000000068</x:t>
        </x:is>
      </x:c>
      <x:c r="F72" s="107" t="inlineStr">
        <x:is>
          <x:t xml:space="preserve">customer068@example.com</x:t>
        </x:is>
      </x:c>
      <x:c r="G72" s="107" t="inlineStr">
        <x:is>
          <x:t xml:space="preserve">PAID</x:t>
        </x:is>
      </x:c>
      <x:c r="H72" s="245" t="n">
        <x:v>46242.79166666666</x:v>
      </x:c>
      <x:c r="I72" s="107" t="inlineStr">
        <x:is>
          <x:t xml:space="preserve">USD</x:t>
        </x:is>
      </x:c>
      <x:c r="J72" s="246" t="n">
        <x:v>198</x:v>
      </x:c>
      <x:c r="K72" s="246" t="n">
        <x:v>15</x:v>
      </x:c>
      <x:c r="L72" s="246" t="n">
        <x:v>16.34</x:v>
      </x:c>
      <x:c r="M72" s="246" t="n">
        <x:v>0</x:v>
      </x:c>
      <x:c r="N72" s="246" t="n">
        <x:v>229.34</x:v>
      </x:c>
      <x:c r="O72" s="244" t="n">
        <x:v>1</x:v>
      </x:c>
      <x:c r="P72" s="107" t="inlineStr">
        <x:is>
          <x:t xml:space="preserve">LVA-030</x:t>
        </x:is>
      </x:c>
      <x:c r="Q72" s="107" t="inlineStr">
        <x:is>
          <x:t xml:space="preserve">Chevron-Pattern Knit Cardigan Midi Length x1</x:t>
        </x:is>
      </x:c>
      <x:c r="R72" s="107" t="inlineStr">
        <x:is>
          <x:t xml:space="preserve">RESERVED</x:t>
        </x:is>
      </x:c>
      <x:c r="S72" s="107" t="inlineStr">
        <x:is>
          <x:t xml:space="preserve">FULFILLED</x:t>
        </x:is>
      </x:c>
      <x:c r="T72" s="245" t="n">
        <x:v>46243.83333333334</x:v>
      </x:c>
      <x:c r="U72" s="107" t="inlineStr">
        <x:is>
          <x:t xml:space="preserve">WH_WEST</x:t>
        </x:is>
      </x:c>
      <x:c r="V72" s="107" t="inlineStr">
        <x:is>
          <x:t xml:space="preserve">US</x:t>
        </x:is>
      </x:c>
      <x:c r="W72" s="107" t="inlineStr">
        <x:is>
          <x:t xml:space="preserve">WA</x:t>
        </x:is>
      </x:c>
      <x:c r="X72" s="107" t="inlineStr">
        <x:is>
          <x:t xml:space="preserve">Seattle</x:t>
        </x:is>
      </x:c>
      <x:c r="Y72" s="107" t="inlineStr">
        <x:is>
          <x:t xml:space="preserve">NEXT_DAY</x:t>
        </x:is>
      </x:c>
      <x:c r="Z72" s="107" t="inlineStr">
        <x:is>
          <x:t xml:space="preserve">DHL</x:t>
        </x:is>
      </x:c>
      <x:c r="AA72" s="107" t="inlineStr">
        <x:is>
          <x:t xml:space="preserve">LVDHL00002068</x:t>
        </x:is>
      </x:c>
      <x:c r="AB72" s="107" t="inlineStr">
        <x:is>
          <x:t xml:space="preserve">DELIVERED</x:t>
        </x:is>
      </x:c>
      <x:c r="AC72" s="247" t="n">
        <x:v>46249.83333333334</x:v>
      </x:c>
      <x:c r="AD72" s="247" t="n">
        <x:v>46248.83333333334</x:v>
      </x:c>
      <x:c r="AE72" s="107" t="inlineStr">
        <x:is>
          <x:t xml:space="preserve">NOT_REQUESTED</x:t>
        </x:is>
      </x:c>
      <x:c r="AF72" s="246" t="n">
        <x:v>0</x:v>
      </x:c>
      <x:c r="AG72" s="245" t="n"/>
      <x:c r="AH72" s="245" t="n"/>
      <x:c r="AI72" s="107" t="inlineStr">
        <x:is>
          <x:t xml:space="preserve">synthetic_test,liora_vale,healthy</x:t>
        </x:is>
      </x:c>
      <x:c r="AJ72" s="107" t="inlineStr">
        <x:is>
          <x:t xml:space="preserve">Synthetic healthy order.</x:t>
        </x:is>
      </x:c>
      <x:c r="AK72" s="107" t="b">
        <x:v>0</x:v>
      </x:c>
      <x:c r="AL72" s="248" t="n">
        <x:v>46265.79166666666</x:v>
      </x:c>
      <x:c r="AM72" s="249" t="n">
        <x:f>IF(OR(H72="",AL72=""),"",MAX(0,(AL72-H72)*24))</x:f>
        <x:v>552</x:v>
      </x:c>
      <x:c r="AN72" s="249" t="n">
        <x:f>IF(AC72="","",MAX(0,IF(AD72&lt;&gt;"",AD72-AC72,AL72-AC72)))</x:f>
        <x:v>0</x:v>
      </x:c>
      <x:c r="AO72" s="181" t="inlineStr">
        <x:is>
          <x:t xml:space="preserve">NONE</x:t>
        </x:is>
      </x:c>
      <x:c r="AP72" s="107" t="inlineStr">
        <x:is>
          <x:t xml:space="preserve">READY</x:t>
        </x:is>
      </x:c>
      <x:c r="AQ72" s="107" t="n">
        <x:v>0</x:v>
      </x:c>
      <x:c r="AR72" s="107" t="n"/>
      <x:c r="AS72" s="250" t="n">
        <x:v>46265.68225694444</x:v>
      </x:c>
      <x:c r="AT72" s="1" t="n"/>
      <x:c r="AU72" s="1" t="n"/>
      <x:c r="AV72" s="1" t="n"/>
      <x:c r="AW72" s="1" t="n"/>
      <x:c r="AX72" s="1" t="n"/>
      <x:c r="AY72" s="1" t="n"/>
      <x:c r="AZ72" s="1" t="n"/>
      <x:c r="BA72" s="242" t="n">
        <x:v>46265.5</x:v>
      </x:c>
      <x:c r="BB72" s="243" t="inlineStr">
        <x:is>
          <x:t xml:space="preserve"/>
        </x:is>
      </x:c>
      <x:c r="BC72" s="243" t="inlineStr">
        <x:is>
          <x:t xml:space="preserve">PROCESSED</x:t>
        </x:is>
      </x:c>
    </x:row>
    <x:row r="73">
      <x:c r="A73" s="107" t="inlineStr">
        <x:is>
          <x:t xml:space="preserve">gid://shopify/Order/2000000002069</x:t>
        </x:is>
      </x:c>
      <x:c r="B73" s="107" t="inlineStr">
        <x:is>
          <x:t xml:space="preserve">#2069</x:t>
        </x:is>
      </x:c>
      <x:c r="C73" s="244" t="n">
        <x:v>2069</x:v>
      </x:c>
      <x:c r="D73" s="245" t="n">
        <x:v>46258.625</x:v>
      </x:c>
      <x:c r="E73" s="107" t="inlineStr">
        <x:is>
          <x:t xml:space="preserve">gid://shopify/Customer/3000000000069</x:t>
        </x:is>
      </x:c>
      <x:c r="F73" s="107" t="inlineStr">
        <x:is>
          <x:t xml:space="preserve">customer069@example.com</x:t>
        </x:is>
      </x:c>
      <x:c r="G73" s="107" t="inlineStr">
        <x:is>
          <x:t xml:space="preserve">PAID</x:t>
        </x:is>
      </x:c>
      <x:c r="H73" s="245" t="n">
        <x:v>46258.79166666666</x:v>
      </x:c>
      <x:c r="I73" s="107" t="inlineStr">
        <x:is>
          <x:t xml:space="preserve">USD</x:t>
        </x:is>
      </x:c>
      <x:c r="J73" s="246" t="n">
        <x:v>238</x:v>
      </x:c>
      <x:c r="K73" s="246" t="n">
        <x:v>9</x:v>
      </x:c>
      <x:c r="L73" s="246" t="n">
        <x:v>19.64</x:v>
      </x:c>
      <x:c r="M73" s="246" t="n">
        <x:v>0</x:v>
      </x:c>
      <x:c r="N73" s="246" t="n">
        <x:v>266.64</x:v>
      </x:c>
      <x:c r="O73" s="244" t="n">
        <x:v>1</x:v>
      </x:c>
      <x:c r="P73" s="107" t="inlineStr">
        <x:is>
          <x:t xml:space="preserve">LVA-037</x:t>
        </x:is>
      </x:c>
      <x:c r="Q73" s="107" t="inlineStr">
        <x:is>
          <x:t xml:space="preserve">Quilted Color-Block Puffer Vest x1</x:t>
        </x:is>
      </x:c>
      <x:c r="R73" s="107" t="inlineStr">
        <x:is>
          <x:t xml:space="preserve">RESERVED</x:t>
        </x:is>
      </x:c>
      <x:c r="S73" s="107" t="inlineStr">
        <x:is>
          <x:t xml:space="preserve">FULFILLED</x:t>
        </x:is>
      </x:c>
      <x:c r="T73" s="245" t="n">
        <x:v>46259.875</x:v>
      </x:c>
      <x:c r="U73" s="107" t="inlineStr">
        <x:is>
          <x:t xml:space="preserve">WH_EAST</x:t>
        </x:is>
      </x:c>
      <x:c r="V73" s="107" t="inlineStr">
        <x:is>
          <x:t xml:space="preserve">US</x:t>
        </x:is>
      </x:c>
      <x:c r="W73" s="107" t="inlineStr">
        <x:is>
          <x:t xml:space="preserve">NY</x:t>
        </x:is>
      </x:c>
      <x:c r="X73" s="107" t="inlineStr">
        <x:is>
          <x:t xml:space="preserve">New York</x:t>
        </x:is>
      </x:c>
      <x:c r="Y73" s="107" t="inlineStr">
        <x:is>
          <x:t xml:space="preserve">STANDARD</x:t>
        </x:is>
      </x:c>
      <x:c r="Z73" s="107" t="inlineStr">
        <x:is>
          <x:t xml:space="preserve">UPS</x:t>
        </x:is>
      </x:c>
      <x:c r="AA73" s="107" t="inlineStr">
        <x:is>
          <x:t xml:space="preserve">LVUPS00002069</x:t>
        </x:is>
      </x:c>
      <x:c r="AB73" s="107" t="inlineStr">
        <x:is>
          <x:t xml:space="preserve">DELIVERED</x:t>
        </x:is>
      </x:c>
      <x:c r="AC73" s="247" t="n">
        <x:v>46266.875</x:v>
      </x:c>
      <x:c r="AD73" s="247" t="n">
        <x:v>46266.875</x:v>
      </x:c>
      <x:c r="AE73" s="107" t="inlineStr">
        <x:is>
          <x:t xml:space="preserve">NOT_REQUESTED</x:t>
        </x:is>
      </x:c>
      <x:c r="AF73" s="246" t="n">
        <x:v>0</x:v>
      </x:c>
      <x:c r="AG73" s="245" t="n"/>
      <x:c r="AH73" s="245" t="n"/>
      <x:c r="AI73" s="107" t="inlineStr">
        <x:is>
          <x:t xml:space="preserve">synthetic_test,liora_vale,healthy</x:t>
        </x:is>
      </x:c>
      <x:c r="AJ73" s="107" t="inlineStr">
        <x:is>
          <x:t xml:space="preserve">Synthetic healthy order.</x:t>
        </x:is>
      </x:c>
      <x:c r="AK73" s="107" t="b">
        <x:v>0</x:v>
      </x:c>
      <x:c r="AL73" s="248" t="n">
        <x:v>46265.79166666666</x:v>
      </x:c>
      <x:c r="AM73" s="249" t="n">
        <x:f>IF(OR(H73="",AL73=""),"",MAX(0,(AL73-H73)*24))</x:f>
        <x:v>168</x:v>
      </x:c>
      <x:c r="AN73" s="249" t="n">
        <x:f>IF(AC73="","",MAX(0,IF(AD73&lt;&gt;"",AD73-AC73,AL73-AC73)))</x:f>
        <x:v>0</x:v>
      </x:c>
      <x:c r="AO73" s="181" t="inlineStr">
        <x:is>
          <x:t xml:space="preserve">NONE</x:t>
        </x:is>
      </x:c>
      <x:c r="AP73" s="107" t="inlineStr">
        <x:is>
          <x:t xml:space="preserve">READY</x:t>
        </x:is>
      </x:c>
      <x:c r="AQ73" s="107" t="n">
        <x:v>0</x:v>
      </x:c>
      <x:c r="AR73" s="107" t="n"/>
      <x:c r="AS73" s="250" t="n">
        <x:v>46265.68225694444</x:v>
      </x:c>
      <x:c r="AT73" s="1" t="n"/>
      <x:c r="AU73" s="1" t="n"/>
      <x:c r="AV73" s="1" t="n"/>
      <x:c r="AW73" s="1" t="n"/>
      <x:c r="AX73" s="1" t="n"/>
      <x:c r="AY73" s="1" t="n"/>
      <x:c r="AZ73" s="1" t="n"/>
      <x:c r="BA73" s="242" t="n">
        <x:v>46265.5</x:v>
      </x:c>
      <x:c r="BB73" s="243" t="inlineStr">
        <x:is>
          <x:t xml:space="preserve"/>
        </x:is>
      </x:c>
      <x:c r="BC73" s="243" t="inlineStr">
        <x:is>
          <x:t xml:space="preserve">PROCESSED</x:t>
        </x:is>
      </x:c>
    </x:row>
    <x:row r="74">
      <x:c r="A74" s="107" t="inlineStr">
        <x:is>
          <x:t xml:space="preserve">gid://shopify/Order/2000000002070</x:t>
        </x:is>
      </x:c>
      <x:c r="B74" s="107" t="inlineStr">
        <x:is>
          <x:t xml:space="preserve">#2070</x:t>
        </x:is>
      </x:c>
      <x:c r="C74" s="244" t="n">
        <x:v>2070</x:v>
      </x:c>
      <x:c r="D74" s="245" t="n">
        <x:v>46257.58333333334</x:v>
      </x:c>
      <x:c r="E74" s="107" t="inlineStr">
        <x:is>
          <x:t xml:space="preserve">gid://shopify/Customer/3000000000070</x:t>
        </x:is>
      </x:c>
      <x:c r="F74" s="107" t="inlineStr">
        <x:is>
          <x:t xml:space="preserve">customer070@example.com</x:t>
        </x:is>
      </x:c>
      <x:c r="G74" s="107" t="inlineStr">
        <x:is>
          <x:t xml:space="preserve">PAID</x:t>
        </x:is>
      </x:c>
      <x:c r="H74" s="245" t="n">
        <x:v>46257.79166666666</x:v>
      </x:c>
      <x:c r="I74" s="107" t="inlineStr">
        <x:is>
          <x:t xml:space="preserve">USD</x:t>
        </x:is>
      </x:c>
      <x:c r="J74" s="246" t="n">
        <x:v>456</x:v>
      </x:c>
      <x:c r="K74" s="246" t="n">
        <x:v>0</x:v>
      </x:c>
      <x:c r="L74" s="246" t="n">
        <x:v>37.62</x:v>
      </x:c>
      <x:c r="M74" s="246" t="n">
        <x:v>0</x:v>
      </x:c>
      <x:c r="N74" s="246" t="n">
        <x:v>493.62</x:v>
      </x:c>
      <x:c r="O74" s="244" t="n">
        <x:v>2</x:v>
      </x:c>
      <x:c r="P74" s="107" t="inlineStr">
        <x:is>
          <x:t xml:space="preserve">LVA-044, LVA-013</x:t>
        </x:is>
      </x:c>
      <x:c r="Q74" s="107" t="inlineStr">
        <x:is>
          <x:t xml:space="preserve">Longline Velvet-Effect Coat with Wide Lapels and Patch Pockets x1; Denim Shirt Dress with Tie Belt x1</x:t>
        </x:is>
      </x:c>
      <x:c r="R74" s="107" t="inlineStr">
        <x:is>
          <x:t xml:space="preserve">RESERVED</x:t>
        </x:is>
      </x:c>
      <x:c r="S74" s="107" t="inlineStr">
        <x:is>
          <x:t xml:space="preserve">FULFILLED</x:t>
        </x:is>
      </x:c>
      <x:c r="T74" s="245" t="n">
        <x:v>46258.91666666666</x:v>
      </x:c>
      <x:c r="U74" s="107" t="inlineStr">
        <x:is>
          <x:t xml:space="preserve">WH_EAST</x:t>
        </x:is>
      </x:c>
      <x:c r="V74" s="107" t="inlineStr">
        <x:is>
          <x:t xml:space="preserve">US</x:t>
        </x:is>
      </x:c>
      <x:c r="W74" s="107" t="inlineStr">
        <x:is>
          <x:t xml:space="preserve">MA</x:t>
        </x:is>
      </x:c>
      <x:c r="X74" s="107" t="inlineStr">
        <x:is>
          <x:t xml:space="preserve">Boston</x:t>
        </x:is>
      </x:c>
      <x:c r="Y74" s="107" t="inlineStr">
        <x:is>
          <x:t xml:space="preserve">STANDARD</x:t>
        </x:is>
      </x:c>
      <x:c r="Z74" s="107" t="inlineStr">
        <x:is>
          <x:t xml:space="preserve">FEDEX</x:t>
        </x:is>
      </x:c>
      <x:c r="AA74" s="107" t="inlineStr">
        <x:is>
          <x:t xml:space="preserve">LVFEDEX00002070</x:t>
        </x:is>
      </x:c>
      <x:c r="AB74" s="107" t="inlineStr">
        <x:is>
          <x:t xml:space="preserve">DELIVERED</x:t>
        </x:is>
      </x:c>
      <x:c r="AC74" s="247" t="n">
        <x:v>46263.91666666666</x:v>
      </x:c>
      <x:c r="AD74" s="247" t="n">
        <x:v>46262.91666666666</x:v>
      </x:c>
      <x:c r="AE74" s="107" t="inlineStr">
        <x:is>
          <x:t xml:space="preserve">NOT_REQUESTED</x:t>
        </x:is>
      </x:c>
      <x:c r="AF74" s="246" t="n">
        <x:v>0</x:v>
      </x:c>
      <x:c r="AG74" s="245" t="n"/>
      <x:c r="AH74" s="245" t="n"/>
      <x:c r="AI74" s="107" t="inlineStr">
        <x:is>
          <x:t xml:space="preserve">synthetic_test,liora_vale,healthy</x:t>
        </x:is>
      </x:c>
      <x:c r="AJ74" s="107" t="inlineStr">
        <x:is>
          <x:t xml:space="preserve">Synthetic healthy order.</x:t>
        </x:is>
      </x:c>
      <x:c r="AK74" s="107" t="b">
        <x:v>0</x:v>
      </x:c>
      <x:c r="AL74" s="248" t="n">
        <x:v>46265.79166666666</x:v>
      </x:c>
      <x:c r="AM74" s="249" t="n">
        <x:f>IF(OR(H74="",AL74=""),"",MAX(0,(AL74-H74)*24))</x:f>
        <x:v>192</x:v>
      </x:c>
      <x:c r="AN74" s="249" t="n">
        <x:f>IF(AC74="","",MAX(0,IF(AD74&lt;&gt;"",AD74-AC74,AL74-AC74)))</x:f>
        <x:v>0</x:v>
      </x:c>
      <x:c r="AO74" s="181" t="inlineStr">
        <x:is>
          <x:t xml:space="preserve">NONE</x:t>
        </x:is>
      </x:c>
      <x:c r="AP74" s="107" t="inlineStr">
        <x:is>
          <x:t xml:space="preserve">READY</x:t>
        </x:is>
      </x:c>
      <x:c r="AQ74" s="107" t="n">
        <x:v>0</x:v>
      </x:c>
      <x:c r="AR74" s="107" t="n"/>
      <x:c r="AS74" s="250" t="n">
        <x:v>46265.68225694444</x:v>
      </x:c>
      <x:c r="AT74" s="1" t="n"/>
      <x:c r="AU74" s="1" t="n"/>
      <x:c r="AV74" s="1" t="n"/>
      <x:c r="AW74" s="1" t="n"/>
      <x:c r="AX74" s="1" t="n"/>
      <x:c r="AY74" s="1" t="n"/>
      <x:c r="AZ74" s="1" t="n"/>
      <x:c r="BA74" s="242" t="n">
        <x:v>46265.5</x:v>
      </x:c>
      <x:c r="BB74" s="243" t="inlineStr">
        <x:is>
          <x:t xml:space="preserve"/>
        </x:is>
      </x:c>
      <x:c r="BC74" s="243" t="inlineStr">
        <x:is>
          <x:t xml:space="preserve">PROCESSED</x:t>
        </x:is>
      </x:c>
    </x:row>
    <x:row r="75">
      <x:c r="A75" s="107" t="inlineStr">
        <x:is>
          <x:t xml:space="preserve">gid://shopify/Order/2000000002071</x:t>
        </x:is>
      </x:c>
      <x:c r="B75" s="107" t="inlineStr">
        <x:is>
          <x:t xml:space="preserve">#2071</x:t>
        </x:is>
      </x:c>
      <x:c r="C75" s="244" t="n">
        <x:v>2071</x:v>
      </x:c>
      <x:c r="D75" s="245" t="n">
        <x:v>46256.75</x:v>
      </x:c>
      <x:c r="E75" s="107" t="inlineStr">
        <x:is>
          <x:t xml:space="preserve">gid://shopify/Customer/3000000000071</x:t>
        </x:is>
      </x:c>
      <x:c r="F75" s="107" t="inlineStr">
        <x:is>
          <x:t xml:space="preserve">customer071@example.com</x:t>
        </x:is>
      </x:c>
      <x:c r="G75" s="107" t="inlineStr">
        <x:is>
          <x:t xml:space="preserve">PAID</x:t>
        </x:is>
      </x:c>
      <x:c r="H75" s="245" t="n">
        <x:v>46256.79166666666</x:v>
      </x:c>
      <x:c r="I75" s="107" t="inlineStr">
        <x:is>
          <x:t xml:space="preserve">USD</x:t>
        </x:is>
      </x:c>
      <x:c r="J75" s="246" t="n">
        <x:v>744</x:v>
      </x:c>
      <x:c r="K75" s="246" t="n">
        <x:v>0</x:v>
      </x:c>
      <x:c r="L75" s="246" t="n">
        <x:v>61.38</x:v>
      </x:c>
      <x:c r="M75" s="246" t="n">
        <x:v>0</x:v>
      </x:c>
      <x:c r="N75" s="246" t="n">
        <x:v>805.38</x:v>
      </x:c>
      <x:c r="O75" s="244" t="n">
        <x:v>3</x:v>
      </x:c>
      <x:c r="P75" s="107" t="inlineStr">
        <x:is>
          <x:t xml:space="preserve">LVA-007, LVA-020, LVA-033</x:t>
        </x:is>
      </x:c>
      <x:c r="Q75" s="107" t="inlineStr">
        <x:is>
          <x:t xml:space="preserve">Lace V-Neck Sleeveless Midi Dress with Tiered Asymmetric Hem x1; Rust Midi Dress with Pleated Skirt x1; Pleated V-Neck Midi Wrap Dress x1</x:t>
        </x:is>
      </x:c>
      <x:c r="R75" s="107" t="inlineStr">
        <x:is>
          <x:t xml:space="preserve">RESERVED</x:t>
        </x:is>
      </x:c>
      <x:c r="S75" s="107" t="inlineStr">
        <x:is>
          <x:t xml:space="preserve">FULFILLED</x:t>
        </x:is>
      </x:c>
      <x:c r="T75" s="245" t="n">
        <x:v>46257.95833333334</x:v>
      </x:c>
      <x:c r="U75" s="107" t="inlineStr">
        <x:is>
          <x:t xml:space="preserve">WH_CENTRAL</x:t>
        </x:is>
      </x:c>
      <x:c r="V75" s="107" t="inlineStr">
        <x:is>
          <x:t xml:space="preserve">US</x:t>
        </x:is>
      </x:c>
      <x:c r="W75" s="107" t="inlineStr">
        <x:is>
          <x:t xml:space="preserve">TX</x:t>
        </x:is>
      </x:c>
      <x:c r="X75" s="107" t="inlineStr">
        <x:is>
          <x:t xml:space="preserve">Austin</x:t>
        </x:is>
      </x:c>
      <x:c r="Y75" s="107" t="inlineStr">
        <x:is>
          <x:t xml:space="preserve">EXPRESS</x:t>
        </x:is>
      </x:c>
      <x:c r="Z75" s="107" t="inlineStr">
        <x:is>
          <x:t xml:space="preserve">USPS</x:t>
        </x:is>
      </x:c>
      <x:c r="AA75" s="107" t="inlineStr">
        <x:is>
          <x:t xml:space="preserve">LVUSPS00002071</x:t>
        </x:is>
      </x:c>
      <x:c r="AB75" s="107" t="inlineStr">
        <x:is>
          <x:t xml:space="preserve">DELIVERED</x:t>
        </x:is>
      </x:c>
      <x:c r="AC75" s="247" t="n">
        <x:v>46263.95833333334</x:v>
      </x:c>
      <x:c r="AD75" s="247" t="n">
        <x:v>46263.95833333334</x:v>
      </x:c>
      <x:c r="AE75" s="107" t="inlineStr">
        <x:is>
          <x:t xml:space="preserve">NOT_REQUESTED</x:t>
        </x:is>
      </x:c>
      <x:c r="AF75" s="246" t="n">
        <x:v>0</x:v>
      </x:c>
      <x:c r="AG75" s="245" t="n"/>
      <x:c r="AH75" s="245" t="n"/>
      <x:c r="AI75" s="107" t="inlineStr">
        <x:is>
          <x:t xml:space="preserve">synthetic_test,liora_vale,healthy</x:t>
        </x:is>
      </x:c>
      <x:c r="AJ75" s="107" t="inlineStr">
        <x:is>
          <x:t xml:space="preserve">Synthetic healthy order.</x:t>
        </x:is>
      </x:c>
      <x:c r="AK75" s="107" t="b">
        <x:v>0</x:v>
      </x:c>
      <x:c r="AL75" s="248" t="n">
        <x:v>46265.79166666666</x:v>
      </x:c>
      <x:c r="AM75" s="249" t="n">
        <x:f>IF(OR(H75="",AL75=""),"",MAX(0,(AL75-H75)*24))</x:f>
        <x:v>216</x:v>
      </x:c>
      <x:c r="AN75" s="249" t="n">
        <x:f>IF(AC75="","",MAX(0,IF(AD75&lt;&gt;"",AD75-AC75,AL75-AC75)))</x:f>
        <x:v>0</x:v>
      </x:c>
      <x:c r="AO75" s="181" t="inlineStr">
        <x:is>
          <x:t xml:space="preserve">NONE</x:t>
        </x:is>
      </x:c>
      <x:c r="AP75" s="107" t="inlineStr">
        <x:is>
          <x:t xml:space="preserve">READY</x:t>
        </x:is>
      </x:c>
      <x:c r="AQ75" s="107" t="n">
        <x:v>0</x:v>
      </x:c>
      <x:c r="AR75" s="107" t="n"/>
      <x:c r="AS75" s="250" t="n">
        <x:v>46265.68225694444</x:v>
      </x:c>
      <x:c r="AT75" s="1" t="n"/>
      <x:c r="AU75" s="1" t="n"/>
      <x:c r="AV75" s="1" t="n"/>
      <x:c r="AW75" s="1" t="n"/>
      <x:c r="AX75" s="1" t="n"/>
      <x:c r="AY75" s="1" t="n"/>
      <x:c r="AZ75" s="1" t="n"/>
      <x:c r="BA75" s="242" t="n">
        <x:v>46265.5</x:v>
      </x:c>
      <x:c r="BB75" s="243" t="inlineStr">
        <x:is>
          <x:t xml:space="preserve"/>
        </x:is>
      </x:c>
      <x:c r="BC75" s="243" t="inlineStr">
        <x:is>
          <x:t xml:space="preserve">PROCESSED</x:t>
        </x:is>
      </x:c>
    </x:row>
    <x:row r="76">
      <x:c r="A76" s="107" t="inlineStr">
        <x:is>
          <x:t xml:space="preserve">gid://shopify/Order/2000000002072</x:t>
        </x:is>
      </x:c>
      <x:c r="B76" s="107" t="inlineStr">
        <x:is>
          <x:t xml:space="preserve">#2072</x:t>
        </x:is>
      </x:c>
      <x:c r="C76" s="244" t="n">
        <x:v>2072</x:v>
      </x:c>
      <x:c r="D76" s="245" t="n">
        <x:v>46255.70833333334</x:v>
      </x:c>
      <x:c r="E76" s="107" t="inlineStr">
        <x:is>
          <x:t xml:space="preserve">gid://shopify/Customer/3000000000072</x:t>
        </x:is>
      </x:c>
      <x:c r="F76" s="107" t="inlineStr">
        <x:is>
          <x:t xml:space="preserve">customer072@example.com</x:t>
        </x:is>
      </x:c>
      <x:c r="G76" s="107" t="inlineStr">
        <x:is>
          <x:t xml:space="preserve">PAID</x:t>
        </x:is>
      </x:c>
      <x:c r="H76" s="245" t="n">
        <x:v>46255.79166666666</x:v>
      </x:c>
      <x:c r="I76" s="107" t="inlineStr">
        <x:is>
          <x:t xml:space="preserve">USD</x:t>
        </x:is>
      </x:c>
      <x:c r="J76" s="246" t="n">
        <x:v>218</x:v>
      </x:c>
      <x:c r="K76" s="246" t="n">
        <x:v>15</x:v>
      </x:c>
      <x:c r="L76" s="246" t="n">
        <x:v>17.99</x:v>
      </x:c>
      <x:c r="M76" s="246" t="n">
        <x:v>0</x:v>
      </x:c>
      <x:c r="N76" s="246" t="n">
        <x:v>250.99</x:v>
      </x:c>
      <x:c r="O76" s="244" t="n">
        <x:v>1</x:v>
      </x:c>
      <x:c r="P76" s="107" t="inlineStr">
        <x:is>
          <x:t xml:space="preserve">LVA-014</x:t>
        </x:is>
      </x:c>
      <x:c r="Q76" s="107" t="inlineStr">
        <x:is>
          <x:t xml:space="preserve">Olive Utility Jumpsuit with Tie-Waist x1</x:t>
        </x:is>
      </x:c>
      <x:c r="R76" s="107" t="inlineStr">
        <x:is>
          <x:t xml:space="preserve">RESERVED</x:t>
        </x:is>
      </x:c>
      <x:c r="S76" s="107" t="inlineStr">
        <x:is>
          <x:t xml:space="preserve">FULFILLED</x:t>
        </x:is>
      </x:c>
      <x:c r="T76" s="245" t="n">
        <x:v>46257</x:v>
      </x:c>
      <x:c r="U76" s="107" t="inlineStr">
        <x:is>
          <x:t xml:space="preserve">WH_CENTRAL</x:t>
        </x:is>
      </x:c>
      <x:c r="V76" s="107" t="inlineStr">
        <x:is>
          <x:t xml:space="preserve">US</x:t>
        </x:is>
      </x:c>
      <x:c r="W76" s="107" t="inlineStr">
        <x:is>
          <x:t xml:space="preserve">IL</x:t>
        </x:is>
      </x:c>
      <x:c r="X76" s="107" t="inlineStr">
        <x:is>
          <x:t xml:space="preserve">Chicago</x:t>
        </x:is>
      </x:c>
      <x:c r="Y76" s="107" t="inlineStr">
        <x:is>
          <x:t xml:space="preserve">NEXT_DAY</x:t>
        </x:is>
      </x:c>
      <x:c r="Z76" s="107" t="inlineStr">
        <x:is>
          <x:t xml:space="preserve">DHL</x:t>
        </x:is>
      </x:c>
      <x:c r="AA76" s="107" t="inlineStr">
        <x:is>
          <x:t xml:space="preserve">LVDHL00002072</x:t>
        </x:is>
      </x:c>
      <x:c r="AB76" s="107" t="inlineStr">
        <x:is>
          <x:t xml:space="preserve">DELIVERED</x:t>
        </x:is>
      </x:c>
      <x:c r="AC76" s="247" t="n">
        <x:v>46264</x:v>
      </x:c>
      <x:c r="AD76" s="247" t="n">
        <x:v>46263</x:v>
      </x:c>
      <x:c r="AE76" s="107" t="inlineStr">
        <x:is>
          <x:t xml:space="preserve">NOT_REQUESTED</x:t>
        </x:is>
      </x:c>
      <x:c r="AF76" s="246" t="n">
        <x:v>0</x:v>
      </x:c>
      <x:c r="AG76" s="245" t="n"/>
      <x:c r="AH76" s="245" t="n"/>
      <x:c r="AI76" s="107" t="inlineStr">
        <x:is>
          <x:t xml:space="preserve">synthetic_test,liora_vale,healthy</x:t>
        </x:is>
      </x:c>
      <x:c r="AJ76" s="107" t="inlineStr">
        <x:is>
          <x:t xml:space="preserve">Synthetic healthy order.</x:t>
        </x:is>
      </x:c>
      <x:c r="AK76" s="107" t="b">
        <x:v>0</x:v>
      </x:c>
      <x:c r="AL76" s="248" t="n">
        <x:v>46265.79166666666</x:v>
      </x:c>
      <x:c r="AM76" s="249" t="n">
        <x:f>IF(OR(H76="",AL76=""),"",MAX(0,(AL76-H76)*24))</x:f>
        <x:v>240</x:v>
      </x:c>
      <x:c r="AN76" s="249" t="n">
        <x:f>IF(AC76="","",MAX(0,IF(AD76&lt;&gt;"",AD76-AC76,AL76-AC76)))</x:f>
        <x:v>0</x:v>
      </x:c>
      <x:c r="AO76" s="181" t="inlineStr">
        <x:is>
          <x:t xml:space="preserve">NONE</x:t>
        </x:is>
      </x:c>
      <x:c r="AP76" s="107" t="inlineStr">
        <x:is>
          <x:t xml:space="preserve">READY</x:t>
        </x:is>
      </x:c>
      <x:c r="AQ76" s="107" t="n">
        <x:v>0</x:v>
      </x:c>
      <x:c r="AR76" s="107" t="n"/>
      <x:c r="AS76" s="250" t="n">
        <x:v>46265.68225694444</x:v>
      </x:c>
      <x:c r="AT76" s="1" t="n"/>
      <x:c r="AU76" s="1" t="n"/>
      <x:c r="AV76" s="1" t="n"/>
      <x:c r="AW76" s="1" t="n"/>
      <x:c r="AX76" s="1" t="n"/>
      <x:c r="AY76" s="1" t="n"/>
      <x:c r="AZ76" s="1" t="n"/>
      <x:c r="BA76" s="242" t="n">
        <x:v>46265.5</x:v>
      </x:c>
      <x:c r="BB76" s="243" t="inlineStr">
        <x:is>
          <x:t xml:space="preserve"/>
        </x:is>
      </x:c>
      <x:c r="BC76" s="243" t="inlineStr">
        <x:is>
          <x:t xml:space="preserve">PROCESSED</x:t>
        </x:is>
      </x:c>
    </x:row>
    <x:row r="77">
      <x:c r="A77" s="107" t="inlineStr">
        <x:is>
          <x:t xml:space="preserve">gid://shopify/Order/2000000002073</x:t>
        </x:is>
      </x:c>
      <x:c r="B77" s="107" t="inlineStr">
        <x:is>
          <x:t xml:space="preserve">#2073</x:t>
        </x:is>
      </x:c>
      <x:c r="C77" s="244" t="n">
        <x:v>2073</x:v>
      </x:c>
      <x:c r="D77" s="245" t="n">
        <x:v>46254.66666666666</x:v>
      </x:c>
      <x:c r="E77" s="107" t="inlineStr">
        <x:is>
          <x:t xml:space="preserve">gid://shopify/Customer/3000000000073</x:t>
        </x:is>
      </x:c>
      <x:c r="F77" s="107" t="inlineStr">
        <x:is>
          <x:t xml:space="preserve">customer073@example.com</x:t>
        </x:is>
      </x:c>
      <x:c r="G77" s="107" t="inlineStr">
        <x:is>
          <x:t xml:space="preserve">PAID</x:t>
        </x:is>
      </x:c>
      <x:c r="H77" s="245" t="n">
        <x:v>46254.79166666666</x:v>
      </x:c>
      <x:c r="I77" s="107" t="inlineStr">
        <x:is>
          <x:t xml:space="preserve">USD</x:t>
        </x:is>
      </x:c>
      <x:c r="J77" s="246" t="n">
        <x:v>616</x:v>
      </x:c>
      <x:c r="K77" s="246" t="n">
        <x:v>0</x:v>
      </x:c>
      <x:c r="L77" s="246" t="n">
        <x:v>45.74</x:v>
      </x:c>
      <x:c r="M77" s="246" t="n">
        <x:v>61.6</x:v>
      </x:c>
      <x:c r="N77" s="246" t="n">
        <x:v>600.14</x:v>
      </x:c>
      <x:c r="O77" s="244" t="n">
        <x:v>2</x:v>
      </x:c>
      <x:c r="P77" s="107" t="inlineStr">
        <x:is>
          <x:t xml:space="preserve">LVA-021, LVA-034</x:t>
        </x:is>
      </x:c>
      <x:c r="Q77" s="107" t="inlineStr">
        <x:is>
          <x:t xml:space="preserve">Embroidered Denim Jacket x1; Damask Print Halter Evening Gown x1</x:t>
        </x:is>
      </x:c>
      <x:c r="R77" s="107" t="inlineStr">
        <x:is>
          <x:t xml:space="preserve">RESERVED</x:t>
        </x:is>
      </x:c>
      <x:c r="S77" s="107" t="inlineStr">
        <x:is>
          <x:t xml:space="preserve">FULFILLED</x:t>
        </x:is>
      </x:c>
      <x:c r="T77" s="245" t="n">
        <x:v>46255</x:v>
      </x:c>
      <x:c r="U77" s="107" t="inlineStr">
        <x:is>
          <x:t xml:space="preserve">WH_WEST</x:t>
        </x:is>
      </x:c>
      <x:c r="V77" s="107" t="inlineStr">
        <x:is>
          <x:t xml:space="preserve">US</x:t>
        </x:is>
      </x:c>
      <x:c r="W77" s="107" t="inlineStr">
        <x:is>
          <x:t xml:space="preserve">CA</x:t>
        </x:is>
      </x:c>
      <x:c r="X77" s="107" t="inlineStr">
        <x:is>
          <x:t xml:space="preserve">Los Angeles</x:t>
        </x:is>
      </x:c>
      <x:c r="Y77" s="107" t="inlineStr">
        <x:is>
          <x:t xml:space="preserve">STANDARD</x:t>
        </x:is>
      </x:c>
      <x:c r="Z77" s="107" t="inlineStr">
        <x:is>
          <x:t xml:space="preserve">UPS</x:t>
        </x:is>
      </x:c>
      <x:c r="AA77" s="107" t="inlineStr">
        <x:is>
          <x:t xml:space="preserve">LVUPS00002073</x:t>
        </x:is>
      </x:c>
      <x:c r="AB77" s="107" t="inlineStr">
        <x:is>
          <x:t xml:space="preserve">DELIVERED</x:t>
        </x:is>
      </x:c>
      <x:c r="AC77" s="247" t="n">
        <x:v>46260</x:v>
      </x:c>
      <x:c r="AD77" s="247" t="n">
        <x:v>46260</x:v>
      </x:c>
      <x:c r="AE77" s="107" t="inlineStr">
        <x:is>
          <x:t xml:space="preserve">NOT_REQUESTED</x:t>
        </x:is>
      </x:c>
      <x:c r="AF77" s="246" t="n">
        <x:v>0</x:v>
      </x:c>
      <x:c r="AG77" s="245" t="n"/>
      <x:c r="AH77" s="245" t="n"/>
      <x:c r="AI77" s="107" t="inlineStr">
        <x:is>
          <x:t xml:space="preserve">synthetic_test,liora_vale,healthy</x:t>
        </x:is>
      </x:c>
      <x:c r="AJ77" s="107" t="inlineStr">
        <x:is>
          <x:t xml:space="preserve">Synthetic healthy order.</x:t>
        </x:is>
      </x:c>
      <x:c r="AK77" s="107" t="b">
        <x:v>0</x:v>
      </x:c>
      <x:c r="AL77" s="248" t="n">
        <x:v>46265.79166666666</x:v>
      </x:c>
      <x:c r="AM77" s="249" t="n">
        <x:f>IF(OR(H77="",AL77=""),"",MAX(0,(AL77-H77)*24))</x:f>
        <x:v>264</x:v>
      </x:c>
      <x:c r="AN77" s="249" t="n">
        <x:f>IF(AC77="","",MAX(0,IF(AD77&lt;&gt;"",AD77-AC77,AL77-AC77)))</x:f>
        <x:v>0</x:v>
      </x:c>
      <x:c r="AO77" s="181" t="inlineStr">
        <x:is>
          <x:t xml:space="preserve">NONE</x:t>
        </x:is>
      </x:c>
      <x:c r="AP77" s="107" t="inlineStr">
        <x:is>
          <x:t xml:space="preserve">READY</x:t>
        </x:is>
      </x:c>
      <x:c r="AQ77" s="107" t="n">
        <x:v>0</x:v>
      </x:c>
      <x:c r="AR77" s="107" t="n"/>
      <x:c r="AS77" s="250" t="n">
        <x:v>46265.68225694444</x:v>
      </x:c>
      <x:c r="AT77" s="1" t="n"/>
      <x:c r="AU77" s="1" t="n"/>
      <x:c r="AV77" s="1" t="n"/>
      <x:c r="AW77" s="1" t="n"/>
      <x:c r="AX77" s="1" t="n"/>
      <x:c r="AY77" s="1" t="n"/>
      <x:c r="AZ77" s="1" t="n"/>
      <x:c r="BA77" s="242" t="n">
        <x:v>46265.5</x:v>
      </x:c>
      <x:c r="BB77" s="243" t="inlineStr">
        <x:is>
          <x:t xml:space="preserve"/>
        </x:is>
      </x:c>
      <x:c r="BC77" s="243" t="inlineStr">
        <x:is>
          <x:t xml:space="preserve">PROCESSED</x:t>
        </x:is>
      </x:c>
    </x:row>
    <x:row r="78">
      <x:c r="A78" s="107" t="inlineStr">
        <x:is>
          <x:t xml:space="preserve">gid://shopify/Order/2000000002074</x:t>
        </x:is>
      </x:c>
      <x:c r="B78" s="107" t="inlineStr">
        <x:is>
          <x:t xml:space="preserve">#2074</x:t>
        </x:is>
      </x:c>
      <x:c r="C78" s="244" t="n">
        <x:v>2074</x:v>
      </x:c>
      <x:c r="D78" s="245" t="n">
        <x:v>46253.625</x:v>
      </x:c>
      <x:c r="E78" s="107" t="inlineStr">
        <x:is>
          <x:t xml:space="preserve">gid://shopify/Customer/3000000000074</x:t>
        </x:is>
      </x:c>
      <x:c r="F78" s="107" t="inlineStr">
        <x:is>
          <x:t xml:space="preserve">customer074@example.com</x:t>
        </x:is>
      </x:c>
      <x:c r="G78" s="107" t="inlineStr">
        <x:is>
          <x:t xml:space="preserve">PAID</x:t>
        </x:is>
      </x:c>
      <x:c r="H78" s="245" t="n">
        <x:v>46253.79166666666</x:v>
      </x:c>
      <x:c r="I78" s="107" t="inlineStr">
        <x:is>
          <x:t xml:space="preserve">USD</x:t>
        </x:is>
      </x:c>
      <x:c r="J78" s="246" t="n">
        <x:v>238</x:v>
      </x:c>
      <x:c r="K78" s="246" t="n">
        <x:v>15</x:v>
      </x:c>
      <x:c r="L78" s="246" t="n">
        <x:v>19.64</x:v>
      </x:c>
      <x:c r="M78" s="246" t="n">
        <x:v>0</x:v>
      </x:c>
      <x:c r="N78" s="246" t="n">
        <x:v>272.64</x:v>
      </x:c>
      <x:c r="O78" s="244" t="n">
        <x:v>1</x:v>
      </x:c>
      <x:c r="P78" s="107" t="inlineStr">
        <x:is>
          <x:t xml:space="preserve">LVA-028</x:t>
        </x:is>
      </x:c>
      <x:c r="Q78" s="107" t="inlineStr">
        <x:is>
          <x:t xml:space="preserve">Embroidered Tunic Blouse with Long Sleeves x1</x:t>
        </x:is>
      </x:c>
      <x:c r="R78" s="107" t="inlineStr">
        <x:is>
          <x:t xml:space="preserve">RESERVED</x:t>
        </x:is>
      </x:c>
      <x:c r="S78" s="107" t="inlineStr">
        <x:is>
          <x:t xml:space="preserve">FULFILLED</x:t>
        </x:is>
      </x:c>
      <x:c r="T78" s="245" t="n">
        <x:v>46254.33333333334</x:v>
      </x:c>
      <x:c r="U78" s="107" t="inlineStr">
        <x:is>
          <x:t xml:space="preserve">WH_WEST</x:t>
        </x:is>
      </x:c>
      <x:c r="V78" s="107" t="inlineStr">
        <x:is>
          <x:t xml:space="preserve">US</x:t>
        </x:is>
      </x:c>
      <x:c r="W78" s="107" t="inlineStr">
        <x:is>
          <x:t xml:space="preserve">WA</x:t>
        </x:is>
      </x:c>
      <x:c r="X78" s="107" t="inlineStr">
        <x:is>
          <x:t xml:space="preserve">Seattle</x:t>
        </x:is>
      </x:c>
      <x:c r="Y78" s="107" t="inlineStr">
        <x:is>
          <x:t xml:space="preserve">STANDARD</x:t>
        </x:is>
      </x:c>
      <x:c r="Z78" s="107" t="inlineStr">
        <x:is>
          <x:t xml:space="preserve">FEDEX</x:t>
        </x:is>
      </x:c>
      <x:c r="AA78" s="107" t="inlineStr">
        <x:is>
          <x:t xml:space="preserve">LVFEDEX00002074</x:t>
        </x:is>
      </x:c>
      <x:c r="AB78" s="107" t="inlineStr">
        <x:is>
          <x:t xml:space="preserve">DELIVERED</x:t>
        </x:is>
      </x:c>
      <x:c r="AC78" s="247" t="n">
        <x:v>46260.33333333334</x:v>
      </x:c>
      <x:c r="AD78" s="247" t="n">
        <x:v>46259.33333333334</x:v>
      </x:c>
      <x:c r="AE78" s="107" t="inlineStr">
        <x:is>
          <x:t xml:space="preserve">NOT_REQUESTED</x:t>
        </x:is>
      </x:c>
      <x:c r="AF78" s="246" t="n">
        <x:v>0</x:v>
      </x:c>
      <x:c r="AG78" s="245" t="n"/>
      <x:c r="AH78" s="245" t="n"/>
      <x:c r="AI78" s="107" t="inlineStr">
        <x:is>
          <x:t xml:space="preserve">synthetic_test,liora_vale,healthy</x:t>
        </x:is>
      </x:c>
      <x:c r="AJ78" s="107" t="inlineStr">
        <x:is>
          <x:t xml:space="preserve">Synthetic healthy order.</x:t>
        </x:is>
      </x:c>
      <x:c r="AK78" s="107" t="b">
        <x:v>0</x:v>
      </x:c>
      <x:c r="AL78" s="248" t="n">
        <x:v>46265.79166666666</x:v>
      </x:c>
      <x:c r="AM78" s="249" t="n">
        <x:f>IF(OR(H78="",AL78=""),"",MAX(0,(AL78-H78)*24))</x:f>
        <x:v>288</x:v>
      </x:c>
      <x:c r="AN78" s="249" t="n">
        <x:f>IF(AC78="","",MAX(0,IF(AD78&lt;&gt;"",AD78-AC78,AL78-AC78)))</x:f>
        <x:v>0</x:v>
      </x:c>
      <x:c r="AO78" s="181" t="inlineStr">
        <x:is>
          <x:t xml:space="preserve">NONE</x:t>
        </x:is>
      </x:c>
      <x:c r="AP78" s="107" t="inlineStr">
        <x:is>
          <x:t xml:space="preserve">READY</x:t>
        </x:is>
      </x:c>
      <x:c r="AQ78" s="107" t="n">
        <x:v>0</x:v>
      </x:c>
      <x:c r="AR78" s="107" t="n"/>
      <x:c r="AS78" s="250" t="n">
        <x:v>46265.68225694444</x:v>
      </x:c>
      <x:c r="AT78" s="1" t="n"/>
      <x:c r="AU78" s="1" t="n"/>
      <x:c r="AV78" s="1" t="n"/>
      <x:c r="AW78" s="1" t="n"/>
      <x:c r="AX78" s="1" t="n"/>
      <x:c r="AY78" s="1" t="n"/>
      <x:c r="AZ78" s="1" t="n"/>
      <x:c r="BA78" s="242" t="n">
        <x:v>46265.5</x:v>
      </x:c>
      <x:c r="BB78" s="243" t="inlineStr">
        <x:is>
          <x:t xml:space="preserve"/>
        </x:is>
      </x:c>
      <x:c r="BC78" s="243" t="inlineStr">
        <x:is>
          <x:t xml:space="preserve">PROCESSED</x:t>
        </x:is>
      </x:c>
    </x:row>
    <x:row r="79">
      <x:c r="A79" s="107" t="inlineStr">
        <x:is>
          <x:t xml:space="preserve">gid://shopify/Order/2000000002075</x:t>
        </x:is>
      </x:c>
      <x:c r="B79" s="107" t="inlineStr">
        <x:is>
          <x:t xml:space="preserve">#2075</x:t>
        </x:is>
      </x:c>
      <x:c r="C79" s="244" t="n">
        <x:v>2075</x:v>
      </x:c>
      <x:c r="D79" s="245" t="n">
        <x:v>46252.58333333334</x:v>
      </x:c>
      <x:c r="E79" s="107" t="inlineStr">
        <x:is>
          <x:t xml:space="preserve">gid://shopify/Customer/3000000000075</x:t>
        </x:is>
      </x:c>
      <x:c r="F79" s="107" t="inlineStr">
        <x:is>
          <x:t xml:space="preserve">customer075@example.com</x:t>
        </x:is>
      </x:c>
      <x:c r="G79" s="107" t="inlineStr">
        <x:is>
          <x:t xml:space="preserve">PAID</x:t>
        </x:is>
      </x:c>
      <x:c r="H79" s="245" t="n">
        <x:v>46252.79166666666</x:v>
      </x:c>
      <x:c r="I79" s="107" t="inlineStr">
        <x:is>
          <x:t xml:space="preserve">USD</x:t>
        </x:is>
      </x:c>
      <x:c r="J79" s="246" t="n">
        <x:v>328</x:v>
      </x:c>
      <x:c r="K79" s="246" t="n">
        <x:v>0</x:v>
      </x:c>
      <x:c r="L79" s="246" t="n">
        <x:v>27.06</x:v>
      </x:c>
      <x:c r="M79" s="246" t="n">
        <x:v>0</x:v>
      </x:c>
      <x:c r="N79" s="246" t="n">
        <x:v>355.06</x:v>
      </x:c>
      <x:c r="O79" s="244" t="n">
        <x:v>1</x:v>
      </x:c>
      <x:c r="P79" s="107" t="inlineStr">
        <x:is>
          <x:t xml:space="preserve">LVA-035</x:t>
        </x:is>
      </x:c>
      <x:c r="Q79" s="107" t="inlineStr">
        <x:is>
          <x:t xml:space="preserve">Velvet Textured Long Coat x1</x:t>
        </x:is>
      </x:c>
      <x:c r="R79" s="107" t="inlineStr">
        <x:is>
          <x:t xml:space="preserve">RESERVED</x:t>
        </x:is>
      </x:c>
      <x:c r="S79" s="107" t="inlineStr">
        <x:is>
          <x:t xml:space="preserve">FULFILLED</x:t>
        </x:is>
      </x:c>
      <x:c r="T79" s="245" t="n">
        <x:v>46253.375</x:v>
      </x:c>
      <x:c r="U79" s="107" t="inlineStr">
        <x:is>
          <x:t xml:space="preserve">WH_EAST</x:t>
        </x:is>
      </x:c>
      <x:c r="V79" s="107" t="inlineStr">
        <x:is>
          <x:t xml:space="preserve">US</x:t>
        </x:is>
      </x:c>
      <x:c r="W79" s="107" t="inlineStr">
        <x:is>
          <x:t xml:space="preserve">NY</x:t>
        </x:is>
      </x:c>
      <x:c r="X79" s="107" t="inlineStr">
        <x:is>
          <x:t xml:space="preserve">New York</x:t>
        </x:is>
      </x:c>
      <x:c r="Y79" s="107" t="inlineStr">
        <x:is>
          <x:t xml:space="preserve">EXPRESS</x:t>
        </x:is>
      </x:c>
      <x:c r="Z79" s="107" t="inlineStr">
        <x:is>
          <x:t xml:space="preserve">USPS</x:t>
        </x:is>
      </x:c>
      <x:c r="AA79" s="107" t="inlineStr">
        <x:is>
          <x:t xml:space="preserve">LVUSPS00002075</x:t>
        </x:is>
      </x:c>
      <x:c r="AB79" s="107" t="inlineStr">
        <x:is>
          <x:t xml:space="preserve">DELIVERED</x:t>
        </x:is>
      </x:c>
      <x:c r="AC79" s="247" t="n">
        <x:v>46260.375</x:v>
      </x:c>
      <x:c r="AD79" s="247" t="n">
        <x:v>46260.375</x:v>
      </x:c>
      <x:c r="AE79" s="107" t="inlineStr">
        <x:is>
          <x:t xml:space="preserve">NOT_REQUESTED</x:t>
        </x:is>
      </x:c>
      <x:c r="AF79" s="246" t="n">
        <x:v>0</x:v>
      </x:c>
      <x:c r="AG79" s="245" t="n"/>
      <x:c r="AH79" s="245" t="n"/>
      <x:c r="AI79" s="107" t="inlineStr">
        <x:is>
          <x:t xml:space="preserve">synthetic_test,liora_vale,healthy</x:t>
        </x:is>
      </x:c>
      <x:c r="AJ79" s="107" t="inlineStr">
        <x:is>
          <x:t xml:space="preserve">Synthetic healthy order.</x:t>
        </x:is>
      </x:c>
      <x:c r="AK79" s="107" t="b">
        <x:v>0</x:v>
      </x:c>
      <x:c r="AL79" s="248" t="n">
        <x:v>46265.79166666666</x:v>
      </x:c>
      <x:c r="AM79" s="249" t="n">
        <x:f>IF(OR(H79="",AL79=""),"",MAX(0,(AL79-H79)*24))</x:f>
        <x:v>312</x:v>
      </x:c>
      <x:c r="AN79" s="249" t="n">
        <x:f>IF(AC79="","",MAX(0,IF(AD79&lt;&gt;"",AD79-AC79,AL79-AC79)))</x:f>
        <x:v>0</x:v>
      </x:c>
      <x:c r="AO79" s="181" t="inlineStr">
        <x:is>
          <x:t xml:space="preserve">NONE</x:t>
        </x:is>
      </x:c>
      <x:c r="AP79" s="107" t="inlineStr">
        <x:is>
          <x:t xml:space="preserve">READY</x:t>
        </x:is>
      </x:c>
      <x:c r="AQ79" s="107" t="n">
        <x:v>0</x:v>
      </x:c>
      <x:c r="AR79" s="107" t="n"/>
      <x:c r="AS79" s="250" t="n">
        <x:v>46265.68225694444</x:v>
      </x:c>
      <x:c r="AT79" s="1" t="n"/>
      <x:c r="AU79" s="1" t="n"/>
      <x:c r="AV79" s="1" t="n"/>
      <x:c r="AW79" s="1" t="n"/>
      <x:c r="AX79" s="1" t="n"/>
      <x:c r="AY79" s="1" t="n"/>
      <x:c r="AZ79" s="1" t="n"/>
      <x:c r="BA79" s="242" t="n">
        <x:v>46265.5</x:v>
      </x:c>
      <x:c r="BB79" s="243" t="inlineStr">
        <x:is>
          <x:t xml:space="preserve"/>
        </x:is>
      </x:c>
      <x:c r="BC79" s="243" t="inlineStr">
        <x:is>
          <x:t xml:space="preserve">PROCESSED</x:t>
        </x:is>
      </x:c>
    </x:row>
    <x:row r="80">
      <x:c r="A80" s="107" t="inlineStr">
        <x:is>
          <x:t xml:space="preserve">gid://shopify/Order/2000000002076</x:t>
        </x:is>
      </x:c>
      <x:c r="B80" s="107" t="inlineStr">
        <x:is>
          <x:t xml:space="preserve">#2076</x:t>
        </x:is>
      </x:c>
      <x:c r="C80" s="244" t="n">
        <x:v>2076</x:v>
      </x:c>
      <x:c r="D80" s="245" t="n">
        <x:v>46251.75</x:v>
      </x:c>
      <x:c r="E80" s="107" t="inlineStr">
        <x:is>
          <x:t xml:space="preserve">gid://shopify/Customer/3000000000076</x:t>
        </x:is>
      </x:c>
      <x:c r="F80" s="107" t="inlineStr">
        <x:is>
          <x:t xml:space="preserve">customer076@example.com</x:t>
        </x:is>
      </x:c>
      <x:c r="G80" s="107" t="inlineStr">
        <x:is>
          <x:t xml:space="preserve">PAID</x:t>
        </x:is>
      </x:c>
      <x:c r="H80" s="245" t="n">
        <x:v>46251.79166666666</x:v>
      </x:c>
      <x:c r="I80" s="107" t="inlineStr">
        <x:is>
          <x:t xml:space="preserve">USD</x:t>
        </x:is>
      </x:c>
      <x:c r="J80" s="246" t="n">
        <x:v>814</x:v>
      </x:c>
      <x:c r="K80" s="246" t="n">
        <x:v>0</x:v>
      </x:c>
      <x:c r="L80" s="246" t="n">
        <x:v>67.16</x:v>
      </x:c>
      <x:c r="M80" s="246" t="n">
        <x:v>0</x:v>
      </x:c>
      <x:c r="N80" s="246" t="n">
        <x:v>881.16</x:v>
      </x:c>
      <x:c r="O80" s="244" t="n">
        <x:v>3</x:v>
      </x:c>
      <x:c r="P80" s="107" t="inlineStr">
        <x:is>
          <x:t xml:space="preserve">LVA-042, LVA-011, LVA-024</x:t>
        </x:is>
      </x:c>
      <x:c r="Q80" s="107" t="inlineStr">
        <x:is>
          <x:t xml:space="preserve">Metallic Wrap Midi Dress with Draped Twist x1; Tweed Jacket and Zigzag Knit Midi Skirt Matching Set x1; Top and Wide-Leg Trousers Set in Ivory and Olive x1</x:t>
        </x:is>
      </x:c>
      <x:c r="R80" s="107" t="inlineStr">
        <x:is>
          <x:t xml:space="preserve">RESERVED</x:t>
        </x:is>
      </x:c>
      <x:c r="S80" s="107" t="inlineStr">
        <x:is>
          <x:t xml:space="preserve">FULFILLED</x:t>
        </x:is>
      </x:c>
      <x:c r="T80" s="245" t="n">
        <x:v>46252.41666666666</x:v>
      </x:c>
      <x:c r="U80" s="107" t="inlineStr">
        <x:is>
          <x:t xml:space="preserve">WH_EAST</x:t>
        </x:is>
      </x:c>
      <x:c r="V80" s="107" t="inlineStr">
        <x:is>
          <x:t xml:space="preserve">US</x:t>
        </x:is>
      </x:c>
      <x:c r="W80" s="107" t="inlineStr">
        <x:is>
          <x:t xml:space="preserve">MA</x:t>
        </x:is>
      </x:c>
      <x:c r="X80" s="107" t="inlineStr">
        <x:is>
          <x:t xml:space="preserve">Boston</x:t>
        </x:is>
      </x:c>
      <x:c r="Y80" s="107" t="inlineStr">
        <x:is>
          <x:t xml:space="preserve">NEXT_DAY</x:t>
        </x:is>
      </x:c>
      <x:c r="Z80" s="107" t="inlineStr">
        <x:is>
          <x:t xml:space="preserve">DHL</x:t>
        </x:is>
      </x:c>
      <x:c r="AA80" s="107" t="inlineStr">
        <x:is>
          <x:t xml:space="preserve">LVDHL00002076</x:t>
        </x:is>
      </x:c>
      <x:c r="AB80" s="107" t="inlineStr">
        <x:is>
          <x:t xml:space="preserve">DELIVERED</x:t>
        </x:is>
      </x:c>
      <x:c r="AC80" s="247" t="n">
        <x:v>46257.41666666666</x:v>
      </x:c>
      <x:c r="AD80" s="247" t="n">
        <x:v>46256.41666666666</x:v>
      </x:c>
      <x:c r="AE80" s="107" t="inlineStr">
        <x:is>
          <x:t xml:space="preserve">NOT_REQUESTED</x:t>
        </x:is>
      </x:c>
      <x:c r="AF80" s="246" t="n">
        <x:v>0</x:v>
      </x:c>
      <x:c r="AG80" s="245" t="n"/>
      <x:c r="AH80" s="245" t="n"/>
      <x:c r="AI80" s="107" t="inlineStr">
        <x:is>
          <x:t xml:space="preserve">synthetic_test,liora_vale,healthy</x:t>
        </x:is>
      </x:c>
      <x:c r="AJ80" s="107" t="inlineStr">
        <x:is>
          <x:t xml:space="preserve">Synthetic healthy order.</x:t>
        </x:is>
      </x:c>
      <x:c r="AK80" s="107" t="b">
        <x:v>0</x:v>
      </x:c>
      <x:c r="AL80" s="248" t="n">
        <x:v>46265.79166666666</x:v>
      </x:c>
      <x:c r="AM80" s="249" t="n">
        <x:f>IF(OR(H80="",AL80=""),"",MAX(0,(AL80-H80)*24))</x:f>
        <x:v>336</x:v>
      </x:c>
      <x:c r="AN80" s="249" t="n">
        <x:f>IF(AC80="","",MAX(0,IF(AD80&lt;&gt;"",AD80-AC80,AL80-AC80)))</x:f>
        <x:v>0</x:v>
      </x:c>
      <x:c r="AO80" s="181" t="inlineStr">
        <x:is>
          <x:t xml:space="preserve">NONE</x:t>
        </x:is>
      </x:c>
      <x:c r="AP80" s="107" t="inlineStr">
        <x:is>
          <x:t xml:space="preserve">READY</x:t>
        </x:is>
      </x:c>
      <x:c r="AQ80" s="107" t="n">
        <x:v>0</x:v>
      </x:c>
      <x:c r="AR80" s="107" t="n"/>
      <x:c r="AS80" s="250" t="n">
        <x:v>46265.68225694444</x:v>
      </x:c>
      <x:c r="AT80" s="1" t="n"/>
      <x:c r="AU80" s="1" t="n"/>
      <x:c r="AV80" s="1" t="n"/>
      <x:c r="AW80" s="1" t="n"/>
      <x:c r="AX80" s="1" t="n"/>
      <x:c r="AY80" s="1" t="n"/>
      <x:c r="AZ80" s="1" t="n"/>
      <x:c r="BA80" s="242" t="n">
        <x:v>46265.5</x:v>
      </x:c>
      <x:c r="BB80" s="243" t="inlineStr">
        <x:is>
          <x:t xml:space="preserve"/>
        </x:is>
      </x:c>
      <x:c r="BC80" s="243" t="inlineStr">
        <x:is>
          <x:t xml:space="preserve">PROCESSED</x:t>
        </x:is>
      </x:c>
    </x:row>
    <x:row r="81">
      <x:c r="A81" s="107" t="inlineStr">
        <x:is>
          <x:t xml:space="preserve">gid://shopify/Order/2000000002077</x:t>
        </x:is>
      </x:c>
      <x:c r="B81" s="107" t="inlineStr">
        <x:is>
          <x:t xml:space="preserve">#2077</x:t>
        </x:is>
      </x:c>
      <x:c r="C81" s="244" t="n">
        <x:v>2077</x:v>
      </x:c>
      <x:c r="D81" s="245" t="n">
        <x:v>46250.70833333334</x:v>
      </x:c>
      <x:c r="E81" s="107" t="inlineStr">
        <x:is>
          <x:t xml:space="preserve">gid://shopify/Customer/3000000000077</x:t>
        </x:is>
      </x:c>
      <x:c r="F81" s="107" t="inlineStr">
        <x:is>
          <x:t xml:space="preserve">customer077@example.com</x:t>
        </x:is>
      </x:c>
      <x:c r="G81" s="107" t="inlineStr">
        <x:is>
          <x:t xml:space="preserve">PAID</x:t>
        </x:is>
      </x:c>
      <x:c r="H81" s="245" t="n">
        <x:v>46250.79166666666</x:v>
      </x:c>
      <x:c r="I81" s="107" t="inlineStr">
        <x:is>
          <x:t xml:space="preserve">USD</x:t>
        </x:is>
      </x:c>
      <x:c r="J81" s="246" t="n">
        <x:v>218</x:v>
      </x:c>
      <x:c r="K81" s="246" t="n">
        <x:v>12</x:v>
      </x:c>
      <x:c r="L81" s="246" t="n">
        <x:v>17.99</x:v>
      </x:c>
      <x:c r="M81" s="246" t="n">
        <x:v>0</x:v>
      </x:c>
      <x:c r="N81" s="246" t="n">
        <x:v>247.99</x:v>
      </x:c>
      <x:c r="O81" s="244" t="n">
        <x:v>1</x:v>
      </x:c>
      <x:c r="P81" s="107" t="inlineStr">
        <x:is>
          <x:t xml:space="preserve">LVA-005</x:t>
        </x:is>
      </x:c>
      <x:c r="Q81" s="107" t="inlineStr">
        <x:is>
          <x:t xml:space="preserve">Ribbed Knit Top and Tiered Floral Midi Skirt Set x1</x:t>
        </x:is>
      </x:c>
      <x:c r="R81" s="107" t="inlineStr">
        <x:is>
          <x:t xml:space="preserve">RESERVED</x:t>
        </x:is>
      </x:c>
      <x:c r="S81" s="107" t="inlineStr">
        <x:is>
          <x:t xml:space="preserve">FULFILLED</x:t>
        </x:is>
      </x:c>
      <x:c r="T81" s="245" t="n">
        <x:v>46251.45833333334</x:v>
      </x:c>
      <x:c r="U81" s="107" t="inlineStr">
        <x:is>
          <x:t xml:space="preserve">WH_CENTRAL</x:t>
        </x:is>
      </x:c>
      <x:c r="V81" s="107" t="inlineStr">
        <x:is>
          <x:t xml:space="preserve">US</x:t>
        </x:is>
      </x:c>
      <x:c r="W81" s="107" t="inlineStr">
        <x:is>
          <x:t xml:space="preserve">TX</x:t>
        </x:is>
      </x:c>
      <x:c r="X81" s="107" t="inlineStr">
        <x:is>
          <x:t xml:space="preserve">Austin</x:t>
        </x:is>
      </x:c>
      <x:c r="Y81" s="107" t="inlineStr">
        <x:is>
          <x:t xml:space="preserve">STANDARD</x:t>
        </x:is>
      </x:c>
      <x:c r="Z81" s="107" t="inlineStr">
        <x:is>
          <x:t xml:space="preserve">UPS</x:t>
        </x:is>
      </x:c>
      <x:c r="AA81" s="107" t="inlineStr">
        <x:is>
          <x:t xml:space="preserve">LVUPS00002077</x:t>
        </x:is>
      </x:c>
      <x:c r="AB81" s="107" t="inlineStr">
        <x:is>
          <x:t xml:space="preserve">DELIVERED</x:t>
        </x:is>
      </x:c>
      <x:c r="AC81" s="247" t="n">
        <x:v>46257.45833333334</x:v>
      </x:c>
      <x:c r="AD81" s="247" t="n">
        <x:v>46257.45833333334</x:v>
      </x:c>
      <x:c r="AE81" s="107" t="inlineStr">
        <x:is>
          <x:t xml:space="preserve">NOT_REQUESTED</x:t>
        </x:is>
      </x:c>
      <x:c r="AF81" s="246" t="n">
        <x:v>0</x:v>
      </x:c>
      <x:c r="AG81" s="245" t="n"/>
      <x:c r="AH81" s="245" t="n"/>
      <x:c r="AI81" s="107" t="inlineStr">
        <x:is>
          <x:t xml:space="preserve">synthetic_test,liora_vale,healthy</x:t>
        </x:is>
      </x:c>
      <x:c r="AJ81" s="107" t="inlineStr">
        <x:is>
          <x:t xml:space="preserve">Synthetic healthy order.</x:t>
        </x:is>
      </x:c>
      <x:c r="AK81" s="107" t="b">
        <x:v>0</x:v>
      </x:c>
      <x:c r="AL81" s="248" t="n">
        <x:v>46265.79166666666</x:v>
      </x:c>
      <x:c r="AM81" s="249" t="n">
        <x:f>IF(OR(H81="",AL81=""),"",MAX(0,(AL81-H81)*24))</x:f>
        <x:v>360</x:v>
      </x:c>
      <x:c r="AN81" s="249" t="n">
        <x:f>IF(AC81="","",MAX(0,IF(AD81&lt;&gt;"",AD81-AC81,AL81-AC81)))</x:f>
        <x:v>0</x:v>
      </x:c>
      <x:c r="AO81" s="181" t="inlineStr">
        <x:is>
          <x:t xml:space="preserve">NONE</x:t>
        </x:is>
      </x:c>
      <x:c r="AP81" s="107" t="inlineStr">
        <x:is>
          <x:t xml:space="preserve">READY</x:t>
        </x:is>
      </x:c>
      <x:c r="AQ81" s="107" t="n">
        <x:v>0</x:v>
      </x:c>
      <x:c r="AR81" s="107" t="n"/>
      <x:c r="AS81" s="250" t="n">
        <x:v>46265.68225694444</x:v>
      </x:c>
      <x:c r="AT81" s="1" t="n"/>
      <x:c r="AU81" s="1" t="n"/>
      <x:c r="AV81" s="1" t="n"/>
      <x:c r="AW81" s="1" t="n"/>
      <x:c r="AX81" s="1" t="n"/>
      <x:c r="AY81" s="1" t="n"/>
      <x:c r="AZ81" s="1" t="n"/>
      <x:c r="BA81" s="242" t="n">
        <x:v>46265.5</x:v>
      </x:c>
      <x:c r="BB81" s="243" t="inlineStr">
        <x:is>
          <x:t xml:space="preserve"/>
        </x:is>
      </x:c>
      <x:c r="BC81" s="243" t="inlineStr">
        <x:is>
          <x:t xml:space="preserve">PROCESSED</x:t>
        </x:is>
      </x:c>
    </x:row>
    <x:row r="82">
      <x:c r="A82" s="107" t="inlineStr">
        <x:is>
          <x:t xml:space="preserve">gid://shopify/Order/2000000002078</x:t>
        </x:is>
      </x:c>
      <x:c r="B82" s="107" t="inlineStr">
        <x:is>
          <x:t xml:space="preserve">#2078</x:t>
        </x:is>
      </x:c>
      <x:c r="C82" s="244" t="n">
        <x:v>2078</x:v>
      </x:c>
      <x:c r="D82" s="245" t="n">
        <x:v>46249.66666666666</x:v>
      </x:c>
      <x:c r="E82" s="107" t="inlineStr">
        <x:is>
          <x:t xml:space="preserve">gid://shopify/Customer/3000000000078</x:t>
        </x:is>
      </x:c>
      <x:c r="F82" s="107" t="inlineStr">
        <x:is>
          <x:t xml:space="preserve">customer078@example.com</x:t>
        </x:is>
      </x:c>
      <x:c r="G82" s="107" t="inlineStr">
        <x:is>
          <x:t xml:space="preserve">PAID</x:t>
        </x:is>
      </x:c>
      <x:c r="H82" s="245" t="n">
        <x:v>46249.79166666666</x:v>
      </x:c>
      <x:c r="I82" s="107" t="inlineStr">
        <x:is>
          <x:t xml:space="preserve">USD</x:t>
        </x:is>
      </x:c>
      <x:c r="J82" s="246" t="n">
        <x:v>656</x:v>
      </x:c>
      <x:c r="K82" s="246" t="n">
        <x:v>0</x:v>
      </x:c>
      <x:c r="L82" s="246" t="n">
        <x:v>54.12</x:v>
      </x:c>
      <x:c r="M82" s="246" t="n">
        <x:v>0</x:v>
      </x:c>
      <x:c r="N82" s="246" t="n">
        <x:v>710.12</x:v>
      </x:c>
      <x:c r="O82" s="244" t="n">
        <x:v>1</x:v>
      </x:c>
      <x:c r="P82" s="107" t="inlineStr">
        <x:is>
          <x:t xml:space="preserve">LVA-012</x:t>
        </x:is>
      </x:c>
      <x:c r="Q82" s="107" t="inlineStr">
        <x:is>
          <x:t xml:space="preserve">Emerald One-Shoulder Satin Evening Dress x2</x:t>
        </x:is>
      </x:c>
      <x:c r="R82" s="107" t="inlineStr">
        <x:is>
          <x:t xml:space="preserve">RESERVED</x:t>
        </x:is>
      </x:c>
      <x:c r="S82" s="107" t="inlineStr">
        <x:is>
          <x:t xml:space="preserve">FULFILLED</x:t>
        </x:is>
      </x:c>
      <x:c r="T82" s="245" t="n">
        <x:v>46250.5</x:v>
      </x:c>
      <x:c r="U82" s="107" t="inlineStr">
        <x:is>
          <x:t xml:space="preserve">WH_CENTRAL</x:t>
        </x:is>
      </x:c>
      <x:c r="V82" s="107" t="inlineStr">
        <x:is>
          <x:t xml:space="preserve">US</x:t>
        </x:is>
      </x:c>
      <x:c r="W82" s="107" t="inlineStr">
        <x:is>
          <x:t xml:space="preserve">IL</x:t>
        </x:is>
      </x:c>
      <x:c r="X82" s="107" t="inlineStr">
        <x:is>
          <x:t xml:space="preserve">Chicago</x:t>
        </x:is>
      </x:c>
      <x:c r="Y82" s="107" t="inlineStr">
        <x:is>
          <x:t xml:space="preserve">STANDARD</x:t>
        </x:is>
      </x:c>
      <x:c r="Z82" s="107" t="inlineStr">
        <x:is>
          <x:t xml:space="preserve">FEDEX</x:t>
        </x:is>
      </x:c>
      <x:c r="AA82" s="107" t="inlineStr">
        <x:is>
          <x:t xml:space="preserve">LVFEDEX00002078</x:t>
        </x:is>
      </x:c>
      <x:c r="AB82" s="107" t="inlineStr">
        <x:is>
          <x:t xml:space="preserve">DELIVERED</x:t>
        </x:is>
      </x:c>
      <x:c r="AC82" s="247" t="n">
        <x:v>46257.5</x:v>
      </x:c>
      <x:c r="AD82" s="247" t="n">
        <x:v>46256.5</x:v>
      </x:c>
      <x:c r="AE82" s="107" t="inlineStr">
        <x:is>
          <x:t xml:space="preserve">NOT_REQUESTED</x:t>
        </x:is>
      </x:c>
      <x:c r="AF82" s="246" t="n">
        <x:v>0</x:v>
      </x:c>
      <x:c r="AG82" s="245" t="n"/>
      <x:c r="AH82" s="245" t="n"/>
      <x:c r="AI82" s="107" t="inlineStr">
        <x:is>
          <x:t xml:space="preserve">synthetic_test,liora_vale,healthy</x:t>
        </x:is>
      </x:c>
      <x:c r="AJ82" s="107" t="inlineStr">
        <x:is>
          <x:t xml:space="preserve">Synthetic healthy order.</x:t>
        </x:is>
      </x:c>
      <x:c r="AK82" s="107" t="b">
        <x:v>0</x:v>
      </x:c>
      <x:c r="AL82" s="248" t="n">
        <x:v>46265.79166666666</x:v>
      </x:c>
      <x:c r="AM82" s="249" t="n">
        <x:f>IF(OR(H82="",AL82=""),"",MAX(0,(AL82-H82)*24))</x:f>
        <x:v>384</x:v>
      </x:c>
      <x:c r="AN82" s="249" t="n">
        <x:f>IF(AC82="","",MAX(0,IF(AD82&lt;&gt;"",AD82-AC82,AL82-AC82)))</x:f>
        <x:v>0</x:v>
      </x:c>
      <x:c r="AO82" s="181" t="inlineStr">
        <x:is>
          <x:t xml:space="preserve">NONE</x:t>
        </x:is>
      </x:c>
      <x:c r="AP82" s="107" t="inlineStr">
        <x:is>
          <x:t xml:space="preserve">READY</x:t>
        </x:is>
      </x:c>
      <x:c r="AQ82" s="107" t="n">
        <x:v>0</x:v>
      </x:c>
      <x:c r="AR82" s="107" t="n"/>
      <x:c r="AS82" s="250" t="n">
        <x:v>46265.68225694444</x:v>
      </x:c>
      <x:c r="AT82" s="1" t="n"/>
      <x:c r="AU82" s="1" t="n"/>
      <x:c r="AV82" s="1" t="n"/>
      <x:c r="AW82" s="1" t="n"/>
      <x:c r="AX82" s="1" t="n"/>
      <x:c r="AY82" s="1" t="n"/>
      <x:c r="AZ82" s="1" t="n"/>
      <x:c r="BA82" s="242" t="n">
        <x:v>46265.5</x:v>
      </x:c>
      <x:c r="BB82" s="243" t="inlineStr">
        <x:is>
          <x:t xml:space="preserve"/>
        </x:is>
      </x:c>
      <x:c r="BC82" s="243" t="inlineStr">
        <x:is>
          <x:t xml:space="preserve">PROCESSED</x:t>
        </x:is>
      </x:c>
    </x:row>
    <x:row r="83">
      <x:c r="A83" s="107" t="inlineStr">
        <x:is>
          <x:t xml:space="preserve">gid://shopify/Order/2000000002079</x:t>
        </x:is>
      </x:c>
      <x:c r="B83" s="107" t="inlineStr">
        <x:is>
          <x:t xml:space="preserve">#2079</x:t>
        </x:is>
      </x:c>
      <x:c r="C83" s="244" t="n">
        <x:v>2079</x:v>
      </x:c>
      <x:c r="D83" s="245" t="n">
        <x:v>46248.625</x:v>
      </x:c>
      <x:c r="E83" s="107" t="inlineStr">
        <x:is>
          <x:t xml:space="preserve">gid://shopify/Customer/3000000000079</x:t>
        </x:is>
      </x:c>
      <x:c r="F83" s="107" t="inlineStr">
        <x:is>
          <x:t xml:space="preserve">customer079@example.com</x:t>
        </x:is>
      </x:c>
      <x:c r="G83" s="107" t="inlineStr">
        <x:is>
          <x:t xml:space="preserve">PAID</x:t>
        </x:is>
      </x:c>
      <x:c r="H83" s="245" t="n">
        <x:v>46248.79166666666</x:v>
      </x:c>
      <x:c r="I83" s="107" t="inlineStr">
        <x:is>
          <x:t xml:space="preserve">USD</x:t>
        </x:is>
      </x:c>
      <x:c r="J83" s="246" t="n">
        <x:v>556</x:v>
      </x:c>
      <x:c r="K83" s="246" t="n">
        <x:v>0</x:v>
      </x:c>
      <x:c r="L83" s="246" t="n">
        <x:v>45.87</x:v>
      </x:c>
      <x:c r="M83" s="246" t="n">
        <x:v>0</x:v>
      </x:c>
      <x:c r="N83" s="246" t="n">
        <x:v>601.87</x:v>
      </x:c>
      <x:c r="O83" s="244" t="n">
        <x:v>2</x:v>
      </x:c>
      <x:c r="P83" s="107" t="inlineStr">
        <x:is>
          <x:t xml:space="preserve">LVA-019, LVA-032</x:t>
        </x:is>
      </x:c>
      <x:c r="Q83" s="107" t="inlineStr">
        <x:is>
          <x:t xml:space="preserve">Cable-Knit Beige Pullover Sweater x1; Plaid Tailored Matching Suit Set x1</x:t>
        </x:is>
      </x:c>
      <x:c r="R83" s="107" t="inlineStr">
        <x:is>
          <x:t xml:space="preserve">RESERVED</x:t>
        </x:is>
      </x:c>
      <x:c r="S83" s="107" t="inlineStr">
        <x:is>
          <x:t xml:space="preserve">FULFILLED</x:t>
        </x:is>
      </x:c>
      <x:c r="T83" s="245" t="n">
        <x:v>46249.54166666666</x:v>
      </x:c>
      <x:c r="U83" s="107" t="inlineStr">
        <x:is>
          <x:t xml:space="preserve">WH_WEST</x:t>
        </x:is>
      </x:c>
      <x:c r="V83" s="107" t="inlineStr">
        <x:is>
          <x:t xml:space="preserve">US</x:t>
        </x:is>
      </x:c>
      <x:c r="W83" s="107" t="inlineStr">
        <x:is>
          <x:t xml:space="preserve">CA</x:t>
        </x:is>
      </x:c>
      <x:c r="X83" s="107" t="inlineStr">
        <x:is>
          <x:t xml:space="preserve">Los Angeles</x:t>
        </x:is>
      </x:c>
      <x:c r="Y83" s="107" t="inlineStr">
        <x:is>
          <x:t xml:space="preserve">EXPRESS</x:t>
        </x:is>
      </x:c>
      <x:c r="Z83" s="107" t="inlineStr">
        <x:is>
          <x:t xml:space="preserve">USPS</x:t>
        </x:is>
      </x:c>
      <x:c r="AA83" s="107" t="inlineStr">
        <x:is>
          <x:t xml:space="preserve">LVUSPS00002079</x:t>
        </x:is>
      </x:c>
      <x:c r="AB83" s="107" t="inlineStr">
        <x:is>
          <x:t xml:space="preserve">DELIVERED</x:t>
        </x:is>
      </x:c>
      <x:c r="AC83" s="247" t="n">
        <x:v>46254.54166666666</x:v>
      </x:c>
      <x:c r="AD83" s="247" t="n">
        <x:v>46254.54166666666</x:v>
      </x:c>
      <x:c r="AE83" s="107" t="inlineStr">
        <x:is>
          <x:t xml:space="preserve">NOT_REQUESTED</x:t>
        </x:is>
      </x:c>
      <x:c r="AF83" s="246" t="n">
        <x:v>0</x:v>
      </x:c>
      <x:c r="AG83" s="245" t="n"/>
      <x:c r="AH83" s="245" t="n"/>
      <x:c r="AI83" s="107" t="inlineStr">
        <x:is>
          <x:t xml:space="preserve">synthetic_test,liora_vale,healthy</x:t>
        </x:is>
      </x:c>
      <x:c r="AJ83" s="107" t="inlineStr">
        <x:is>
          <x:t xml:space="preserve">Synthetic healthy order.</x:t>
        </x:is>
      </x:c>
      <x:c r="AK83" s="107" t="b">
        <x:v>0</x:v>
      </x:c>
      <x:c r="AL83" s="248" t="n">
        <x:v>46265.79166666666</x:v>
      </x:c>
      <x:c r="AM83" s="249" t="n">
        <x:f>IF(OR(H83="",AL83=""),"",MAX(0,(AL83-H83)*24))</x:f>
        <x:v>408</x:v>
      </x:c>
      <x:c r="AN83" s="249" t="n">
        <x:f>IF(AC83="","",MAX(0,IF(AD83&lt;&gt;"",AD83-AC83,AL83-AC83)))</x:f>
        <x:v>0</x:v>
      </x:c>
      <x:c r="AO83" s="181" t="inlineStr">
        <x:is>
          <x:t xml:space="preserve">NONE</x:t>
        </x:is>
      </x:c>
      <x:c r="AP83" s="107" t="inlineStr">
        <x:is>
          <x:t xml:space="preserve">READY</x:t>
        </x:is>
      </x:c>
      <x:c r="AQ83" s="107" t="n">
        <x:v>0</x:v>
      </x:c>
      <x:c r="AR83" s="107" t="n"/>
      <x:c r="AS83" s="250" t="n">
        <x:v>46265.68225694444</x:v>
      </x:c>
      <x:c r="AT83" s="1" t="n"/>
      <x:c r="AU83" s="1" t="n"/>
      <x:c r="AV83" s="1" t="n"/>
      <x:c r="AW83" s="1" t="n"/>
      <x:c r="AX83" s="1" t="n"/>
      <x:c r="AY83" s="1" t="n"/>
      <x:c r="AZ83" s="1" t="n"/>
      <x:c r="BA83" s="242" t="n">
        <x:v>46265.5</x:v>
      </x:c>
      <x:c r="BB83" s="243" t="inlineStr">
        <x:is>
          <x:t xml:space="preserve"/>
        </x:is>
      </x:c>
      <x:c r="BC83" s="243" t="inlineStr">
        <x:is>
          <x:t xml:space="preserve">PROCESSED</x:t>
        </x:is>
      </x:c>
    </x:row>
    <x:row r="84">
      <x:c r="A84" s="107" t="inlineStr">
        <x:is>
          <x:t xml:space="preserve">gid://shopify/Order/2000000002080</x:t>
        </x:is>
      </x:c>
      <x:c r="B84" s="107" t="inlineStr">
        <x:is>
          <x:t xml:space="preserve">#2080</x:t>
        </x:is>
      </x:c>
      <x:c r="C84" s="244" t="n">
        <x:v>2080</x:v>
      </x:c>
      <x:c r="D84" s="245" t="n">
        <x:v>46247.58333333334</x:v>
      </x:c>
      <x:c r="E84" s="107" t="inlineStr">
        <x:is>
          <x:t xml:space="preserve">gid://shopify/Customer/3000000000080</x:t>
        </x:is>
      </x:c>
      <x:c r="F84" s="107" t="inlineStr">
        <x:is>
          <x:t xml:space="preserve">customer080@example.com</x:t>
        </x:is>
      </x:c>
      <x:c r="G84" s="107" t="inlineStr">
        <x:is>
          <x:t xml:space="preserve">PAID</x:t>
        </x:is>
      </x:c>
      <x:c r="H84" s="245" t="n">
        <x:v>46247.79166666666</x:v>
      </x:c>
      <x:c r="I84" s="107" t="inlineStr">
        <x:is>
          <x:t xml:space="preserve">USD</x:t>
        </x:is>
      </x:c>
      <x:c r="J84" s="246" t="n">
        <x:v>298</x:v>
      </x:c>
      <x:c r="K84" s="246" t="n">
        <x:v>12</x:v>
      </x:c>
      <x:c r="L84" s="246" t="n">
        <x:v>24.59</x:v>
      </x:c>
      <x:c r="M84" s="246" t="n">
        <x:v>0</x:v>
      </x:c>
      <x:c r="N84" s="246" t="n">
        <x:v>334.59</x:v>
      </x:c>
      <x:c r="O84" s="244" t="n">
        <x:v>1</x:v>
      </x:c>
      <x:c r="P84" s="107" t="inlineStr">
        <x:is>
          <x:t xml:space="preserve">LVA-026</x:t>
        </x:is>
      </x:c>
      <x:c r="Q84" s="107" t="inlineStr">
        <x:is>
          <x:t xml:space="preserve">Long Sleeve Knit Turtleneck Dress with Camel Sleeveless Wool Coat x1</x:t>
        </x:is>
      </x:c>
      <x:c r="R84" s="107" t="inlineStr">
        <x:is>
          <x:t xml:space="preserve">RESERVED</x:t>
        </x:is>
      </x:c>
      <x:c r="S84" s="107" t="inlineStr">
        <x:is>
          <x:t xml:space="preserve">FULFILLED</x:t>
        </x:is>
      </x:c>
      <x:c r="T84" s="245" t="n">
        <x:v>46248.58333333334</x:v>
      </x:c>
      <x:c r="U84" s="107" t="inlineStr">
        <x:is>
          <x:t xml:space="preserve">WH_WEST</x:t>
        </x:is>
      </x:c>
      <x:c r="V84" s="107" t="inlineStr">
        <x:is>
          <x:t xml:space="preserve">US</x:t>
        </x:is>
      </x:c>
      <x:c r="W84" s="107" t="inlineStr">
        <x:is>
          <x:t xml:space="preserve">WA</x:t>
        </x:is>
      </x:c>
      <x:c r="X84" s="107" t="inlineStr">
        <x:is>
          <x:t xml:space="preserve">Seattle</x:t>
        </x:is>
      </x:c>
      <x:c r="Y84" s="107" t="inlineStr">
        <x:is>
          <x:t xml:space="preserve">NEXT_DAY</x:t>
        </x:is>
      </x:c>
      <x:c r="Z84" s="107" t="inlineStr">
        <x:is>
          <x:t xml:space="preserve">DHL</x:t>
        </x:is>
      </x:c>
      <x:c r="AA84" s="107" t="inlineStr">
        <x:is>
          <x:t xml:space="preserve">LVDHL00002080</x:t>
        </x:is>
      </x:c>
      <x:c r="AB84" s="107" t="inlineStr">
        <x:is>
          <x:t xml:space="preserve">DELIVERED</x:t>
        </x:is>
      </x:c>
      <x:c r="AC84" s="247" t="n">
        <x:v>46254.58333333334</x:v>
      </x:c>
      <x:c r="AD84" s="247" t="n">
        <x:v>46253.58333333334</x:v>
      </x:c>
      <x:c r="AE84" s="107" t="inlineStr">
        <x:is>
          <x:t xml:space="preserve">NOT_REQUESTED</x:t>
        </x:is>
      </x:c>
      <x:c r="AF84" s="246" t="n">
        <x:v>0</x:v>
      </x:c>
      <x:c r="AG84" s="245" t="n"/>
      <x:c r="AH84" s="245" t="n"/>
      <x:c r="AI84" s="107" t="inlineStr">
        <x:is>
          <x:t xml:space="preserve">synthetic_test,liora_vale,healthy</x:t>
        </x:is>
      </x:c>
      <x:c r="AJ84" s="107" t="inlineStr">
        <x:is>
          <x:t xml:space="preserve">Synthetic healthy order.</x:t>
        </x:is>
      </x:c>
      <x:c r="AK84" s="107" t="b">
        <x:v>0</x:v>
      </x:c>
      <x:c r="AL84" s="248" t="n">
        <x:v>46265.79166666666</x:v>
      </x:c>
      <x:c r="AM84" s="249" t="n">
        <x:f>IF(OR(H84="",AL84=""),"",MAX(0,(AL84-H84)*24))</x:f>
        <x:v>432</x:v>
      </x:c>
      <x:c r="AN84" s="249" t="n">
        <x:f>IF(AC84="","",MAX(0,IF(AD84&lt;&gt;"",AD84-AC84,AL84-AC84)))</x:f>
        <x:v>0</x:v>
      </x:c>
      <x:c r="AO84" s="181" t="inlineStr">
        <x:is>
          <x:t xml:space="preserve">NONE</x:t>
        </x:is>
      </x:c>
      <x:c r="AP84" s="107" t="inlineStr">
        <x:is>
          <x:t xml:space="preserve">READY</x:t>
        </x:is>
      </x:c>
      <x:c r="AQ84" s="107" t="n">
        <x:v>0</x:v>
      </x:c>
      <x:c r="AR84" s="107" t="n"/>
      <x:c r="AS84" s="250" t="n">
        <x:v>46265.68225694444</x:v>
      </x:c>
      <x:c r="AT84" s="1" t="n"/>
      <x:c r="AU84" s="1" t="n"/>
      <x:c r="AV84" s="1" t="n"/>
      <x:c r="AW84" s="1" t="n"/>
      <x:c r="AX84" s="1" t="n"/>
      <x:c r="AY84" s="1" t="n"/>
      <x:c r="AZ84" s="1" t="n"/>
      <x:c r="BA84" s="242" t="n">
        <x:v>46265.5</x:v>
      </x:c>
      <x:c r="BB84" s="243" t="inlineStr">
        <x:is>
          <x:t xml:space="preserve"/>
        </x:is>
      </x:c>
      <x:c r="BC84" s="243" t="inlineStr">
        <x:is>
          <x:t xml:space="preserve">PROCESSED</x:t>
        </x:is>
      </x:c>
    </x:row>
    <x:row r="85">
      <x:c r="A85" s="107" t="inlineStr">
        <x:is>
          <x:t xml:space="preserve">gid://shopify/Order/2000000002081</x:t>
        </x:is>
      </x:c>
      <x:c r="B85" s="107" t="inlineStr">
        <x:is>
          <x:t xml:space="preserve">#2081</x:t>
        </x:is>
      </x:c>
      <x:c r="C85" s="244" t="n">
        <x:v>2081</x:v>
      </x:c>
      <x:c r="D85" s="245" t="n">
        <x:v>46246.75</x:v>
      </x:c>
      <x:c r="E85" s="107" t="inlineStr">
        <x:is>
          <x:t xml:space="preserve">gid://shopify/Customer/3000000000081</x:t>
        </x:is>
      </x:c>
      <x:c r="F85" s="107" t="inlineStr">
        <x:is>
          <x:t xml:space="preserve">customer081@example.com</x:t>
        </x:is>
      </x:c>
      <x:c r="G85" s="107" t="inlineStr">
        <x:is>
          <x:t xml:space="preserve">PAID</x:t>
        </x:is>
      </x:c>
      <x:c r="H85" s="245" t="n">
        <x:v>46246.79166666666</x:v>
      </x:c>
      <x:c r="I85" s="107" t="inlineStr">
        <x:is>
          <x:t xml:space="preserve">USD</x:t>
        </x:is>
      </x:c>
      <x:c r="J85" s="246" t="n">
        <x:v>754</x:v>
      </x:c>
      <x:c r="K85" s="246" t="n">
        <x:v>0</x:v>
      </x:c>
      <x:c r="L85" s="246" t="n">
        <x:v>62.21</x:v>
      </x:c>
      <x:c r="M85" s="246" t="n">
        <x:v>0</x:v>
      </x:c>
      <x:c r="N85" s="246" t="n">
        <x:v>816.21</x:v>
      </x:c>
      <x:c r="O85" s="244" t="n">
        <x:v>3</x:v>
      </x:c>
      <x:c r="P85" s="107" t="inlineStr">
        <x:is>
          <x:t xml:space="preserve">LVA-033, LVA-002, LVA-015</x:t>
        </x:is>
      </x:c>
      <x:c r="Q85" s="107" t="inlineStr">
        <x:is>
          <x:t xml:space="preserve">Pleated V-Neck Midi Wrap Dress x1; Beige High-Neck Blouse with Dramatic Puff Sleeves + Olive Wide-Leg Trousers Set x1; Cozy Oversized Knit Cardigan with Patch Pockets x1</x:t>
        </x:is>
      </x:c>
      <x:c r="R85" s="107" t="inlineStr">
        <x:is>
          <x:t xml:space="preserve">RESERVED</x:t>
        </x:is>
      </x:c>
      <x:c r="S85" s="107" t="inlineStr">
        <x:is>
          <x:t xml:space="preserve">FULFILLED</x:t>
        </x:is>
      </x:c>
      <x:c r="T85" s="245" t="n">
        <x:v>46247.625</x:v>
      </x:c>
      <x:c r="U85" s="107" t="inlineStr">
        <x:is>
          <x:t xml:space="preserve">WH_EAST</x:t>
        </x:is>
      </x:c>
      <x:c r="V85" s="107" t="inlineStr">
        <x:is>
          <x:t xml:space="preserve">US</x:t>
        </x:is>
      </x:c>
      <x:c r="W85" s="107" t="inlineStr">
        <x:is>
          <x:t xml:space="preserve">NY</x:t>
        </x:is>
      </x:c>
      <x:c r="X85" s="107" t="inlineStr">
        <x:is>
          <x:t xml:space="preserve">New York</x:t>
        </x:is>
      </x:c>
      <x:c r="Y85" s="107" t="inlineStr">
        <x:is>
          <x:t xml:space="preserve">STANDARD</x:t>
        </x:is>
      </x:c>
      <x:c r="Z85" s="107" t="inlineStr">
        <x:is>
          <x:t xml:space="preserve">UPS</x:t>
        </x:is>
      </x:c>
      <x:c r="AA85" s="107" t="inlineStr">
        <x:is>
          <x:t xml:space="preserve">LVUPS00002081</x:t>
        </x:is>
      </x:c>
      <x:c r="AB85" s="107" t="inlineStr">
        <x:is>
          <x:t xml:space="preserve">DELIVERED</x:t>
        </x:is>
      </x:c>
      <x:c r="AC85" s="247" t="n">
        <x:v>46254.625</x:v>
      </x:c>
      <x:c r="AD85" s="247" t="n">
        <x:v>46254.625</x:v>
      </x:c>
      <x:c r="AE85" s="107" t="inlineStr">
        <x:is>
          <x:t xml:space="preserve">NOT_REQUESTED</x:t>
        </x:is>
      </x:c>
      <x:c r="AF85" s="246" t="n">
        <x:v>0</x:v>
      </x:c>
      <x:c r="AG85" s="245" t="n"/>
      <x:c r="AH85" s="245" t="n"/>
      <x:c r="AI85" s="107" t="inlineStr">
        <x:is>
          <x:t xml:space="preserve">synthetic_test,liora_vale,healthy</x:t>
        </x:is>
      </x:c>
      <x:c r="AJ85" s="107" t="inlineStr">
        <x:is>
          <x:t xml:space="preserve">Synthetic healthy order.</x:t>
        </x:is>
      </x:c>
      <x:c r="AK85" s="107" t="b">
        <x:v>0</x:v>
      </x:c>
      <x:c r="AL85" s="248" t="n">
        <x:v>46265.79166666666</x:v>
      </x:c>
      <x:c r="AM85" s="249" t="n">
        <x:f>IF(OR(H85="",AL85=""),"",MAX(0,(AL85-H85)*24))</x:f>
        <x:v>456</x:v>
      </x:c>
      <x:c r="AN85" s="249" t="n">
        <x:f>IF(AC85="","",MAX(0,IF(AD85&lt;&gt;"",AD85-AC85,AL85-AC85)))</x:f>
        <x:v>0</x:v>
      </x:c>
      <x:c r="AO85" s="181" t="inlineStr">
        <x:is>
          <x:t xml:space="preserve">NONE</x:t>
        </x:is>
      </x:c>
      <x:c r="AP85" s="107" t="inlineStr">
        <x:is>
          <x:t xml:space="preserve">READY</x:t>
        </x:is>
      </x:c>
      <x:c r="AQ85" s="107" t="n">
        <x:v>0</x:v>
      </x:c>
      <x:c r="AR85" s="107" t="n"/>
      <x:c r="AS85" s="250" t="n">
        <x:v>46265.68225694444</x:v>
      </x:c>
      <x:c r="AT85" s="1" t="n"/>
      <x:c r="AU85" s="1" t="n"/>
      <x:c r="AV85" s="1" t="n"/>
      <x:c r="AW85" s="1" t="n"/>
      <x:c r="AX85" s="1" t="n"/>
      <x:c r="AY85" s="1" t="n"/>
      <x:c r="AZ85" s="1" t="n"/>
      <x:c r="BA85" s="242" t="n">
        <x:v>46265.5</x:v>
      </x:c>
      <x:c r="BB85" s="243" t="inlineStr">
        <x:is>
          <x:t xml:space="preserve"/>
        </x:is>
      </x:c>
      <x:c r="BC85" s="243" t="inlineStr">
        <x:is>
          <x:t xml:space="preserve">PROCESSED</x:t>
        </x:is>
      </x:c>
    </x:row>
    <x:row r="86">
      <x:c r="A86" s="107" t="inlineStr">
        <x:is>
          <x:t xml:space="preserve">gid://shopify/Order/2000000002082</x:t>
        </x:is>
      </x:c>
      <x:c r="B86" s="107" t="inlineStr">
        <x:is>
          <x:t xml:space="preserve">#2082</x:t>
        </x:is>
      </x:c>
      <x:c r="C86" s="244" t="n">
        <x:v>2082</x:v>
      </x:c>
      <x:c r="D86" s="245" t="n">
        <x:v>46245.70833333334</x:v>
      </x:c>
      <x:c r="E86" s="107" t="inlineStr">
        <x:is>
          <x:t xml:space="preserve">gid://shopify/Customer/3000000000082</x:t>
        </x:is>
      </x:c>
      <x:c r="F86" s="107" t="inlineStr">
        <x:is>
          <x:t xml:space="preserve">customer082@example.com</x:t>
        </x:is>
      </x:c>
      <x:c r="G86" s="107" t="inlineStr">
        <x:is>
          <x:t xml:space="preserve">PAID</x:t>
        </x:is>
      </x:c>
      <x:c r="H86" s="245" t="n">
        <x:v>46245.79166666666</x:v>
      </x:c>
      <x:c r="I86" s="107" t="inlineStr">
        <x:is>
          <x:t xml:space="preserve">USD</x:t>
        </x:is>
      </x:c>
      <x:c r="J86" s="246" t="n">
        <x:v>436</x:v>
      </x:c>
      <x:c r="K86" s="246" t="n">
        <x:v>0</x:v>
      </x:c>
      <x:c r="L86" s="246" t="n">
        <x:v>32.37</x:v>
      </x:c>
      <x:c r="M86" s="246" t="n">
        <x:v>43.6</x:v>
      </x:c>
      <x:c r="N86" s="246" t="n">
        <x:v>424.77</x:v>
      </x:c>
      <x:c r="O86" s="244" t="n">
        <x:v>2</x:v>
      </x:c>
      <x:c r="P86" s="107" t="inlineStr">
        <x:is>
          <x:t xml:space="preserve">LVA-040, LVA-009</x:t>
        </x:is>
      </x:c>
      <x:c r="Q86" s="107" t="inlineStr">
        <x:is>
          <x:t xml:space="preserve">Ribbed Taupe Knit Top with Distressed Denim Maxi Skirt Set x1; Patchwork Patchwork Maxi Dress with Floral Print x1</x:t>
        </x:is>
      </x:c>
      <x:c r="R86" s="107" t="inlineStr">
        <x:is>
          <x:t xml:space="preserve">RESERVED</x:t>
        </x:is>
      </x:c>
      <x:c r="S86" s="107" t="inlineStr">
        <x:is>
          <x:t xml:space="preserve">FULFILLED</x:t>
        </x:is>
      </x:c>
      <x:c r="T86" s="245" t="n">
        <x:v>46246.66666666666</x:v>
      </x:c>
      <x:c r="U86" s="107" t="inlineStr">
        <x:is>
          <x:t xml:space="preserve">WH_EAST</x:t>
        </x:is>
      </x:c>
      <x:c r="V86" s="107" t="inlineStr">
        <x:is>
          <x:t xml:space="preserve">US</x:t>
        </x:is>
      </x:c>
      <x:c r="W86" s="107" t="inlineStr">
        <x:is>
          <x:t xml:space="preserve">MA</x:t>
        </x:is>
      </x:c>
      <x:c r="X86" s="107" t="inlineStr">
        <x:is>
          <x:t xml:space="preserve">Boston</x:t>
        </x:is>
      </x:c>
      <x:c r="Y86" s="107" t="inlineStr">
        <x:is>
          <x:t xml:space="preserve">STANDARD</x:t>
        </x:is>
      </x:c>
      <x:c r="Z86" s="107" t="inlineStr">
        <x:is>
          <x:t xml:space="preserve">FEDEX</x:t>
        </x:is>
      </x:c>
      <x:c r="AA86" s="107" t="inlineStr">
        <x:is>
          <x:t xml:space="preserve">LVFEDEX00002082</x:t>
        </x:is>
      </x:c>
      <x:c r="AB86" s="107" t="inlineStr">
        <x:is>
          <x:t xml:space="preserve">DELIVERED</x:t>
        </x:is>
      </x:c>
      <x:c r="AC86" s="247" t="n">
        <x:v>46251.66666666666</x:v>
      </x:c>
      <x:c r="AD86" s="247" t="n">
        <x:v>46250.66666666666</x:v>
      </x:c>
      <x:c r="AE86" s="107" t="inlineStr">
        <x:is>
          <x:t xml:space="preserve">NOT_REQUESTED</x:t>
        </x:is>
      </x:c>
      <x:c r="AF86" s="246" t="n">
        <x:v>0</x:v>
      </x:c>
      <x:c r="AG86" s="245" t="n"/>
      <x:c r="AH86" s="245" t="n"/>
      <x:c r="AI86" s="107" t="inlineStr">
        <x:is>
          <x:t xml:space="preserve">synthetic_test,liora_vale,healthy</x:t>
        </x:is>
      </x:c>
      <x:c r="AJ86" s="107" t="inlineStr">
        <x:is>
          <x:t xml:space="preserve">Synthetic healthy order.</x:t>
        </x:is>
      </x:c>
      <x:c r="AK86" s="107" t="b">
        <x:v>0</x:v>
      </x:c>
      <x:c r="AL86" s="248" t="n">
        <x:v>46265.79166666666</x:v>
      </x:c>
      <x:c r="AM86" s="249" t="n">
        <x:f>IF(OR(H86="",AL86=""),"",MAX(0,(AL86-H86)*24))</x:f>
        <x:v>480</x:v>
      </x:c>
      <x:c r="AN86" s="249" t="n">
        <x:f>IF(AC86="","",MAX(0,IF(AD86&lt;&gt;"",AD86-AC86,AL86-AC86)))</x:f>
        <x:v>0</x:v>
      </x:c>
      <x:c r="AO86" s="181" t="inlineStr">
        <x:is>
          <x:t xml:space="preserve">NONE</x:t>
        </x:is>
      </x:c>
      <x:c r="AP86" s="107" t="inlineStr">
        <x:is>
          <x:t xml:space="preserve">READY</x:t>
        </x:is>
      </x:c>
      <x:c r="AQ86" s="107" t="n">
        <x:v>0</x:v>
      </x:c>
      <x:c r="AR86" s="107" t="n"/>
      <x:c r="AS86" s="250" t="n">
        <x:v>46265.68225694444</x:v>
      </x:c>
      <x:c r="AT86" s="1" t="n"/>
      <x:c r="AU86" s="1" t="n"/>
      <x:c r="AV86" s="1" t="n"/>
      <x:c r="AW86" s="1" t="n"/>
      <x:c r="AX86" s="1" t="n"/>
      <x:c r="AY86" s="1" t="n"/>
      <x:c r="AZ86" s="1" t="n"/>
      <x:c r="BA86" s="242" t="n">
        <x:v>46265.5</x:v>
      </x:c>
      <x:c r="BB86" s="243" t="inlineStr">
        <x:is>
          <x:t xml:space="preserve"/>
        </x:is>
      </x:c>
      <x:c r="BC86" s="243" t="inlineStr">
        <x:is>
          <x:t xml:space="preserve">PROCESSED</x:t>
        </x:is>
      </x:c>
    </x:row>
    <x:row r="87">
      <x:c r="A87" s="107" t="inlineStr">
        <x:is>
          <x:t xml:space="preserve">gid://shopify/Order/2000000002083</x:t>
        </x:is>
      </x:c>
      <x:c r="B87" s="107" t="inlineStr">
        <x:is>
          <x:t xml:space="preserve">#2083</x:t>
        </x:is>
      </x:c>
      <x:c r="C87" s="244" t="n">
        <x:v>2083</x:v>
      </x:c>
      <x:c r="D87" s="245" t="n">
        <x:v>46244.66666666666</x:v>
      </x:c>
      <x:c r="E87" s="107" t="inlineStr">
        <x:is>
          <x:t xml:space="preserve">gid://shopify/Customer/3000000000083</x:t>
        </x:is>
      </x:c>
      <x:c r="F87" s="107" t="inlineStr">
        <x:is>
          <x:t xml:space="preserve">customer083@example.com</x:t>
        </x:is>
      </x:c>
      <x:c r="G87" s="107" t="inlineStr">
        <x:is>
          <x:t xml:space="preserve">PAID</x:t>
        </x:is>
      </x:c>
      <x:c r="H87" s="245" t="n">
        <x:v>46244.79166666666</x:v>
      </x:c>
      <x:c r="I87" s="107" t="inlineStr">
        <x:is>
          <x:t xml:space="preserve">USD</x:t>
        </x:is>
      </x:c>
      <x:c r="J87" s="246" t="n">
        <x:v>298</x:v>
      </x:c>
      <x:c r="K87" s="246" t="n">
        <x:v>9</x:v>
      </x:c>
      <x:c r="L87" s="246" t="n">
        <x:v>24.59</x:v>
      </x:c>
      <x:c r="M87" s="246" t="n">
        <x:v>0</x:v>
      </x:c>
      <x:c r="N87" s="246" t="n">
        <x:v>331.59</x:v>
      </x:c>
      <x:c r="O87" s="244" t="n">
        <x:v>1</x:v>
      </x:c>
      <x:c r="P87" s="107" t="inlineStr">
        <x:is>
          <x:t xml:space="preserve">LVA-003</x:t>
        </x:is>
      </x:c>
      <x:c r="Q87" s="107" t="inlineStr">
        <x:is>
          <x:t xml:space="preserve">Fringed Patchwork Utility Jacket x1</x:t>
        </x:is>
      </x:c>
      <x:c r="R87" s="107" t="inlineStr">
        <x:is>
          <x:t xml:space="preserve">RESERVED</x:t>
        </x:is>
      </x:c>
      <x:c r="S87" s="107" t="inlineStr">
        <x:is>
          <x:t xml:space="preserve">FULFILLED</x:t>
        </x:is>
      </x:c>
      <x:c r="T87" s="245" t="n">
        <x:v>46245.70833333334</x:v>
      </x:c>
      <x:c r="U87" s="107" t="inlineStr">
        <x:is>
          <x:t xml:space="preserve">WH_CENTRAL</x:t>
        </x:is>
      </x:c>
      <x:c r="V87" s="107" t="inlineStr">
        <x:is>
          <x:t xml:space="preserve">US</x:t>
        </x:is>
      </x:c>
      <x:c r="W87" s="107" t="inlineStr">
        <x:is>
          <x:t xml:space="preserve">TX</x:t>
        </x:is>
      </x:c>
      <x:c r="X87" s="107" t="inlineStr">
        <x:is>
          <x:t xml:space="preserve">Austin</x:t>
        </x:is>
      </x:c>
      <x:c r="Y87" s="107" t="inlineStr">
        <x:is>
          <x:t xml:space="preserve">EXPRESS</x:t>
        </x:is>
      </x:c>
      <x:c r="Z87" s="107" t="inlineStr">
        <x:is>
          <x:t xml:space="preserve">USPS</x:t>
        </x:is>
      </x:c>
      <x:c r="AA87" s="107" t="inlineStr">
        <x:is>
          <x:t xml:space="preserve">LVUSPS00002083</x:t>
        </x:is>
      </x:c>
      <x:c r="AB87" s="107" t="inlineStr">
        <x:is>
          <x:t xml:space="preserve">DELIVERED</x:t>
        </x:is>
      </x:c>
      <x:c r="AC87" s="247" t="n">
        <x:v>46251.70833333334</x:v>
      </x:c>
      <x:c r="AD87" s="247" t="n">
        <x:v>46251.70833333334</x:v>
      </x:c>
      <x:c r="AE87" s="107" t="inlineStr">
        <x:is>
          <x:t xml:space="preserve">NOT_REQUESTED</x:t>
        </x:is>
      </x:c>
      <x:c r="AF87" s="246" t="n">
        <x:v>0</x:v>
      </x:c>
      <x:c r="AG87" s="245" t="n"/>
      <x:c r="AH87" s="245" t="n"/>
      <x:c r="AI87" s="107" t="inlineStr">
        <x:is>
          <x:t xml:space="preserve">synthetic_test,liora_vale,healthy</x:t>
        </x:is>
      </x:c>
      <x:c r="AJ87" s="107" t="inlineStr">
        <x:is>
          <x:t xml:space="preserve">Synthetic healthy order.</x:t>
        </x:is>
      </x:c>
      <x:c r="AK87" s="107" t="b">
        <x:v>0</x:v>
      </x:c>
      <x:c r="AL87" s="248" t="n">
        <x:v>46265.79166666666</x:v>
      </x:c>
      <x:c r="AM87" s="249" t="n">
        <x:f>IF(OR(H87="",AL87=""),"",MAX(0,(AL87-H87)*24))</x:f>
        <x:v>504</x:v>
      </x:c>
      <x:c r="AN87" s="249" t="n">
        <x:f>IF(AC87="","",MAX(0,IF(AD87&lt;&gt;"",AD87-AC87,AL87-AC87)))</x:f>
        <x:v>0</x:v>
      </x:c>
      <x:c r="AO87" s="181" t="inlineStr">
        <x:is>
          <x:t xml:space="preserve">NONE</x:t>
        </x:is>
      </x:c>
      <x:c r="AP87" s="107" t="inlineStr">
        <x:is>
          <x:t xml:space="preserve">READY</x:t>
        </x:is>
      </x:c>
      <x:c r="AQ87" s="107" t="n">
        <x:v>0</x:v>
      </x:c>
      <x:c r="AR87" s="107" t="n"/>
      <x:c r="AS87" s="250" t="n">
        <x:v>46265.68225694444</x:v>
      </x:c>
      <x:c r="AT87" s="1" t="n"/>
      <x:c r="AU87" s="1" t="n"/>
      <x:c r="AV87" s="1" t="n"/>
      <x:c r="AW87" s="1" t="n"/>
      <x:c r="AX87" s="1" t="n"/>
      <x:c r="AY87" s="1" t="n"/>
      <x:c r="AZ87" s="1" t="n"/>
      <x:c r="BA87" s="242" t="n">
        <x:v>46265.5</x:v>
      </x:c>
      <x:c r="BB87" s="243" t="inlineStr">
        <x:is>
          <x:t xml:space="preserve"/>
        </x:is>
      </x:c>
      <x:c r="BC87" s="243" t="inlineStr">
        <x:is>
          <x:t xml:space="preserve">PROCESSED</x:t>
        </x:is>
      </x:c>
    </x:row>
    <x:row r="88">
      <x:c r="A88" s="107" t="inlineStr">
        <x:is>
          <x:t xml:space="preserve">gid://shopify/Order/2000000002084</x:t>
        </x:is>
      </x:c>
      <x:c r="B88" s="107" t="inlineStr">
        <x:is>
          <x:t xml:space="preserve">#2084</x:t>
        </x:is>
      </x:c>
      <x:c r="C88" s="244" t="n">
        <x:v>2084</x:v>
      </x:c>
      <x:c r="D88" s="245" t="n">
        <x:v>46243.625</x:v>
      </x:c>
      <x:c r="E88" s="107" t="inlineStr">
        <x:is>
          <x:t xml:space="preserve">gid://shopify/Customer/3000000000084</x:t>
        </x:is>
      </x:c>
      <x:c r="F88" s="107" t="inlineStr">
        <x:is>
          <x:t xml:space="preserve">customer084@example.com</x:t>
        </x:is>
      </x:c>
      <x:c r="G88" s="107" t="inlineStr">
        <x:is>
          <x:t xml:space="preserve">PAID</x:t>
        </x:is>
      </x:c>
      <x:c r="H88" s="245" t="n">
        <x:v>46243.79166666666</x:v>
      </x:c>
      <x:c r="I88" s="107" t="inlineStr">
        <x:is>
          <x:t xml:space="preserve">USD</x:t>
        </x:is>
      </x:c>
      <x:c r="J88" s="246" t="n">
        <x:v>268</x:v>
      </x:c>
      <x:c r="K88" s="246" t="n">
        <x:v>9</x:v>
      </x:c>
      <x:c r="L88" s="246" t="n">
        <x:v>22.11</x:v>
      </x:c>
      <x:c r="M88" s="246" t="n">
        <x:v>0</x:v>
      </x:c>
      <x:c r="N88" s="246" t="n">
        <x:v>299.11</x:v>
      </x:c>
      <x:c r="O88" s="244" t="n">
        <x:v>1</x:v>
      </x:c>
      <x:c r="P88" s="107" t="inlineStr">
        <x:is>
          <x:t xml:space="preserve">LVA-010</x:t>
        </x:is>
      </x:c>
      <x:c r="Q88" s="107" t="inlineStr">
        <x:is>
          <x:t xml:space="preserve">Brown Longline Vest Over Floral Midi Dress x1</x:t>
        </x:is>
      </x:c>
      <x:c r="R88" s="107" t="inlineStr">
        <x:is>
          <x:t xml:space="preserve">RESERVED</x:t>
        </x:is>
      </x:c>
      <x:c r="S88" s="107" t="inlineStr">
        <x:is>
          <x:t xml:space="preserve">FULFILLED</x:t>
        </x:is>
      </x:c>
      <x:c r="T88" s="245" t="n">
        <x:v>46244.75</x:v>
      </x:c>
      <x:c r="U88" s="107" t="inlineStr">
        <x:is>
          <x:t xml:space="preserve">WH_CENTRAL</x:t>
        </x:is>
      </x:c>
      <x:c r="V88" s="107" t="inlineStr">
        <x:is>
          <x:t xml:space="preserve">US</x:t>
        </x:is>
      </x:c>
      <x:c r="W88" s="107" t="inlineStr">
        <x:is>
          <x:t xml:space="preserve">IL</x:t>
        </x:is>
      </x:c>
      <x:c r="X88" s="107" t="inlineStr">
        <x:is>
          <x:t xml:space="preserve">Chicago</x:t>
        </x:is>
      </x:c>
      <x:c r="Y88" s="107" t="inlineStr">
        <x:is>
          <x:t xml:space="preserve">NEXT_DAY</x:t>
        </x:is>
      </x:c>
      <x:c r="Z88" s="107" t="inlineStr">
        <x:is>
          <x:t xml:space="preserve">DHL</x:t>
        </x:is>
      </x:c>
      <x:c r="AA88" s="107" t="inlineStr">
        <x:is>
          <x:t xml:space="preserve">LVDHL00002084</x:t>
        </x:is>
      </x:c>
      <x:c r="AB88" s="107" t="inlineStr">
        <x:is>
          <x:t xml:space="preserve">DELIVERED</x:t>
        </x:is>
      </x:c>
      <x:c r="AC88" s="247" t="n">
        <x:v>46251.75</x:v>
      </x:c>
      <x:c r="AD88" s="247" t="n">
        <x:v>46250.75</x:v>
      </x:c>
      <x:c r="AE88" s="107" t="inlineStr">
        <x:is>
          <x:t xml:space="preserve">NOT_REQUESTED</x:t>
        </x:is>
      </x:c>
      <x:c r="AF88" s="246" t="n">
        <x:v>0</x:v>
      </x:c>
      <x:c r="AG88" s="245" t="n"/>
      <x:c r="AH88" s="245" t="n"/>
      <x:c r="AI88" s="107" t="inlineStr">
        <x:is>
          <x:t xml:space="preserve">synthetic_test,liora_vale,healthy</x:t>
        </x:is>
      </x:c>
      <x:c r="AJ88" s="107" t="inlineStr">
        <x:is>
          <x:t xml:space="preserve">Synthetic healthy order.</x:t>
        </x:is>
      </x:c>
      <x:c r="AK88" s="107" t="b">
        <x:v>0</x:v>
      </x:c>
      <x:c r="AL88" s="248" t="n">
        <x:v>46265.79166666666</x:v>
      </x:c>
      <x:c r="AM88" s="249" t="n">
        <x:f>IF(OR(H88="",AL88=""),"",MAX(0,(AL88-H88)*24))</x:f>
        <x:v>528</x:v>
      </x:c>
      <x:c r="AN88" s="249" t="n">
        <x:f>IF(AC88="","",MAX(0,IF(AD88&lt;&gt;"",AD88-AC88,AL88-AC88)))</x:f>
        <x:v>0</x:v>
      </x:c>
      <x:c r="AO88" s="181" t="inlineStr">
        <x:is>
          <x:t xml:space="preserve">NONE</x:t>
        </x:is>
      </x:c>
      <x:c r="AP88" s="107" t="inlineStr">
        <x:is>
          <x:t xml:space="preserve">READY</x:t>
        </x:is>
      </x:c>
      <x:c r="AQ88" s="107" t="n">
        <x:v>0</x:v>
      </x:c>
      <x:c r="AR88" s="107" t="n"/>
      <x:c r="AS88" s="250" t="n">
        <x:v>46265.68225694444</x:v>
      </x:c>
      <x:c r="AT88" s="1" t="n"/>
      <x:c r="AU88" s="1" t="n"/>
      <x:c r="AV88" s="1" t="n"/>
      <x:c r="AW88" s="1" t="n"/>
      <x:c r="AX88" s="1" t="n"/>
      <x:c r="AY88" s="1" t="n"/>
      <x:c r="AZ88" s="1" t="n"/>
      <x:c r="BA88" s="242" t="n">
        <x:v>46265.5</x:v>
      </x:c>
      <x:c r="BB88" s="243" t="inlineStr">
        <x:is>
          <x:t xml:space="preserve"/>
        </x:is>
      </x:c>
      <x:c r="BC88" s="243" t="inlineStr">
        <x:is>
          <x:t xml:space="preserve">PROCESSED</x:t>
        </x:is>
      </x:c>
    </x:row>
    <x:row r="89">
      <x:c r="A89" s="107" t="inlineStr">
        <x:is>
          <x:t xml:space="preserve">gid://shopify/Order/2000000002085</x:t>
        </x:is>
      </x:c>
      <x:c r="B89" s="107" t="inlineStr">
        <x:is>
          <x:t xml:space="preserve">#2085</x:t>
        </x:is>
      </x:c>
      <x:c r="C89" s="244" t="n">
        <x:v>2085</x:v>
      </x:c>
      <x:c r="D89" s="245" t="n">
        <x:v>46242.58333333334</x:v>
      </x:c>
      <x:c r="E89" s="107" t="inlineStr">
        <x:is>
          <x:t xml:space="preserve">gid://shopify/Customer/3000000000085</x:t>
        </x:is>
      </x:c>
      <x:c r="F89" s="107" t="inlineStr">
        <x:is>
          <x:t xml:space="preserve">customer085@example.com</x:t>
        </x:is>
      </x:c>
      <x:c r="G89" s="107" t="inlineStr">
        <x:is>
          <x:t xml:space="preserve">PAID</x:t>
        </x:is>
      </x:c>
      <x:c r="H89" s="245" t="n">
        <x:v>46242.79166666666</x:v>
      </x:c>
      <x:c r="I89" s="107" t="inlineStr">
        <x:is>
          <x:t xml:space="preserve">USD</x:t>
        </x:is>
      </x:c>
      <x:c r="J89" s="246" t="n">
        <x:v>546</x:v>
      </x:c>
      <x:c r="K89" s="246" t="n">
        <x:v>0</x:v>
      </x:c>
      <x:c r="L89" s="246" t="n">
        <x:v>45.05</x:v>
      </x:c>
      <x:c r="M89" s="246" t="n">
        <x:v>0</x:v>
      </x:c>
      <x:c r="N89" s="246" t="n">
        <x:v>591.05</x:v>
      </x:c>
      <x:c r="O89" s="244" t="n">
        <x:v>2</x:v>
      </x:c>
      <x:c r="P89" s="107" t="inlineStr">
        <x:is>
          <x:t xml:space="preserve">LVA-017, LVA-030</x:t>
        </x:is>
      </x:c>
      <x:c r="Q89" s="107" t="inlineStr">
        <x:is>
          <x:t xml:space="preserve">Plaid Tailored Blazer and Wide-Leg Trousers Set x1; Chevron-Pattern Knit Cardigan Midi Length x1</x:t>
        </x:is>
      </x:c>
      <x:c r="R89" s="107" t="inlineStr">
        <x:is>
          <x:t xml:space="preserve">RESERVED</x:t>
        </x:is>
      </x:c>
      <x:c r="S89" s="107" t="inlineStr">
        <x:is>
          <x:t xml:space="preserve">FULFILLED</x:t>
        </x:is>
      </x:c>
      <x:c r="T89" s="245" t="n">
        <x:v>46243.79166666666</x:v>
      </x:c>
      <x:c r="U89" s="107" t="inlineStr">
        <x:is>
          <x:t xml:space="preserve">WH_WEST</x:t>
        </x:is>
      </x:c>
      <x:c r="V89" s="107" t="inlineStr">
        <x:is>
          <x:t xml:space="preserve">US</x:t>
        </x:is>
      </x:c>
      <x:c r="W89" s="107" t="inlineStr">
        <x:is>
          <x:t xml:space="preserve">CA</x:t>
        </x:is>
      </x:c>
      <x:c r="X89" s="107" t="inlineStr">
        <x:is>
          <x:t xml:space="preserve">Los Angeles</x:t>
        </x:is>
      </x:c>
      <x:c r="Y89" s="107" t="inlineStr">
        <x:is>
          <x:t xml:space="preserve">STANDARD</x:t>
        </x:is>
      </x:c>
      <x:c r="Z89" s="107" t="inlineStr">
        <x:is>
          <x:t xml:space="preserve">UPS</x:t>
        </x:is>
      </x:c>
      <x:c r="AA89" s="107" t="inlineStr">
        <x:is>
          <x:t xml:space="preserve">LVUPS00002085</x:t>
        </x:is>
      </x:c>
      <x:c r="AB89" s="107" t="inlineStr">
        <x:is>
          <x:t xml:space="preserve">DELIVERED</x:t>
        </x:is>
      </x:c>
      <x:c r="AC89" s="247" t="n">
        <x:v>46248.79166666666</x:v>
      </x:c>
      <x:c r="AD89" s="247" t="n">
        <x:v>46248.79166666666</x:v>
      </x:c>
      <x:c r="AE89" s="107" t="inlineStr">
        <x:is>
          <x:t xml:space="preserve">NOT_REQUESTED</x:t>
        </x:is>
      </x:c>
      <x:c r="AF89" s="246" t="n">
        <x:v>0</x:v>
      </x:c>
      <x:c r="AG89" s="245" t="n"/>
      <x:c r="AH89" s="245" t="n"/>
      <x:c r="AI89" s="107" t="inlineStr">
        <x:is>
          <x:t xml:space="preserve">synthetic_test,liora_vale,healthy</x:t>
        </x:is>
      </x:c>
      <x:c r="AJ89" s="107" t="inlineStr">
        <x:is>
          <x:t xml:space="preserve">Synthetic healthy order.</x:t>
        </x:is>
      </x:c>
      <x:c r="AK89" s="107" t="b">
        <x:v>0</x:v>
      </x:c>
      <x:c r="AL89" s="248" t="n">
        <x:v>46265.79166666666</x:v>
      </x:c>
      <x:c r="AM89" s="249" t="n">
        <x:f>IF(OR(H89="",AL89=""),"",MAX(0,(AL89-H89)*24))</x:f>
        <x:v>552</x:v>
      </x:c>
      <x:c r="AN89" s="249" t="n">
        <x:f>IF(AC89="","",MAX(0,IF(AD89&lt;&gt;"",AD89-AC89,AL89-AC89)))</x:f>
        <x:v>0</x:v>
      </x:c>
      <x:c r="AO89" s="181" t="inlineStr">
        <x:is>
          <x:t xml:space="preserve">NONE</x:t>
        </x:is>
      </x:c>
      <x:c r="AP89" s="107" t="inlineStr">
        <x:is>
          <x:t xml:space="preserve">READY</x:t>
        </x:is>
      </x:c>
      <x:c r="AQ89" s="107" t="n">
        <x:v>0</x:v>
      </x:c>
      <x:c r="AR89" s="107" t="n"/>
      <x:c r="AS89" s="250" t="n">
        <x:v>46265.68225694444</x:v>
      </x:c>
      <x:c r="AT89" s="1" t="n"/>
      <x:c r="AU89" s="1" t="n"/>
      <x:c r="AV89" s="1" t="n"/>
      <x:c r="AW89" s="1" t="n"/>
      <x:c r="AX89" s="1" t="n"/>
      <x:c r="AY89" s="1" t="n"/>
      <x:c r="AZ89" s="1" t="n"/>
      <x:c r="BA89" s="242" t="n">
        <x:v>46265.5</x:v>
      </x:c>
      <x:c r="BB89" s="243" t="inlineStr">
        <x:is>
          <x:t xml:space="preserve"/>
        </x:is>
      </x:c>
      <x:c r="BC89" s="243" t="inlineStr">
        <x:is>
          <x:t xml:space="preserve">PROCESSED</x:t>
        </x:is>
      </x:c>
    </x:row>
    <x:row r="90">
      <x:c r="A90" s="107" t="inlineStr">
        <x:is>
          <x:t xml:space="preserve">gid://shopify/Order/2000000002086</x:t>
        </x:is>
      </x:c>
      <x:c r="B90" s="107" t="inlineStr">
        <x:is>
          <x:t xml:space="preserve">#2086</x:t>
        </x:is>
      </x:c>
      <x:c r="C90" s="244" t="n">
        <x:v>2086</x:v>
      </x:c>
      <x:c r="D90" s="245" t="n">
        <x:v>46258.75</x:v>
      </x:c>
      <x:c r="E90" s="107" t="inlineStr">
        <x:is>
          <x:t xml:space="preserve">gid://shopify/Customer/3000000000086</x:t>
        </x:is>
      </x:c>
      <x:c r="F90" s="107" t="inlineStr">
        <x:is>
          <x:t xml:space="preserve">customer086@example.com</x:t>
        </x:is>
      </x:c>
      <x:c r="G90" s="107" t="inlineStr">
        <x:is>
          <x:t xml:space="preserve">PAID</x:t>
        </x:is>
      </x:c>
      <x:c r="H90" s="245" t="n">
        <x:v>46258.79166666666</x:v>
      </x:c>
      <x:c r="I90" s="107" t="inlineStr">
        <x:is>
          <x:t xml:space="preserve">USD</x:t>
        </x:is>
      </x:c>
      <x:c r="J90" s="246" t="n">
        <x:v>724</x:v>
      </x:c>
      <x:c r="K90" s="246" t="n">
        <x:v>0</x:v>
      </x:c>
      <x:c r="L90" s="246" t="n">
        <x:v>59.73</x:v>
      </x:c>
      <x:c r="M90" s="246" t="n">
        <x:v>0</x:v>
      </x:c>
      <x:c r="N90" s="246" t="n">
        <x:v>783.73</x:v>
      </x:c>
      <x:c r="O90" s="244" t="n">
        <x:v>3</x:v>
      </x:c>
      <x:c r="P90" s="107" t="inlineStr">
        <x:is>
          <x:t xml:space="preserve">LVA-024, LVA-037, LVA-006</x:t>
        </x:is>
      </x:c>
      <x:c r="Q90" s="107" t="inlineStr">
        <x:is>
          <x:t xml:space="preserve">Top and Wide-Leg Trousers Set in Ivory and Olive x1; Quilted Color-Block Puffer Vest x1; Velvet Burgundy Wrap Jumpsuit x1</x:t>
        </x:is>
      </x:c>
      <x:c r="R90" s="107" t="inlineStr">
        <x:is>
          <x:t xml:space="preserve">RESERVED</x:t>
        </x:is>
      </x:c>
      <x:c r="S90" s="107" t="inlineStr">
        <x:is>
          <x:t xml:space="preserve">FULFILLED</x:t>
        </x:is>
      </x:c>
      <x:c r="T90" s="245" t="n">
        <x:v>46259.83333333334</x:v>
      </x:c>
      <x:c r="U90" s="107" t="inlineStr">
        <x:is>
          <x:t xml:space="preserve">WH_WEST</x:t>
        </x:is>
      </x:c>
      <x:c r="V90" s="107" t="inlineStr">
        <x:is>
          <x:t xml:space="preserve">US</x:t>
        </x:is>
      </x:c>
      <x:c r="W90" s="107" t="inlineStr">
        <x:is>
          <x:t xml:space="preserve">WA</x:t>
        </x:is>
      </x:c>
      <x:c r="X90" s="107" t="inlineStr">
        <x:is>
          <x:t xml:space="preserve">Seattle</x:t>
        </x:is>
      </x:c>
      <x:c r="Y90" s="107" t="inlineStr">
        <x:is>
          <x:t xml:space="preserve">STANDARD</x:t>
        </x:is>
      </x:c>
      <x:c r="Z90" s="107" t="inlineStr">
        <x:is>
          <x:t xml:space="preserve">FEDEX</x:t>
        </x:is>
      </x:c>
      <x:c r="AA90" s="107" t="inlineStr">
        <x:is>
          <x:t xml:space="preserve">LVFEDEX00002086</x:t>
        </x:is>
      </x:c>
      <x:c r="AB90" s="107" t="inlineStr">
        <x:is>
          <x:t xml:space="preserve">DELIVERED</x:t>
        </x:is>
      </x:c>
      <x:c r="AC90" s="247" t="n">
        <x:v>46265.83333333334</x:v>
      </x:c>
      <x:c r="AD90" s="247" t="n">
        <x:v>46264.83333333334</x:v>
      </x:c>
      <x:c r="AE90" s="107" t="inlineStr">
        <x:is>
          <x:t xml:space="preserve">NOT_REQUESTED</x:t>
        </x:is>
      </x:c>
      <x:c r="AF90" s="246" t="n">
        <x:v>0</x:v>
      </x:c>
      <x:c r="AG90" s="245" t="n"/>
      <x:c r="AH90" s="245" t="n"/>
      <x:c r="AI90" s="107" t="inlineStr">
        <x:is>
          <x:t xml:space="preserve">synthetic_test,liora_vale,healthy</x:t>
        </x:is>
      </x:c>
      <x:c r="AJ90" s="107" t="inlineStr">
        <x:is>
          <x:t xml:space="preserve">Synthetic healthy order.</x:t>
        </x:is>
      </x:c>
      <x:c r="AK90" s="107" t="b">
        <x:v>0</x:v>
      </x:c>
      <x:c r="AL90" s="248" t="n">
        <x:v>46265.79166666666</x:v>
      </x:c>
      <x:c r="AM90" s="249" t="n">
        <x:f>IF(OR(H90="",AL90=""),"",MAX(0,(AL90-H90)*24))</x:f>
        <x:v>168</x:v>
      </x:c>
      <x:c r="AN90" s="249" t="n">
        <x:f>IF(AC90="","",MAX(0,IF(AD90&lt;&gt;"",AD90-AC90,AL90-AC90)))</x:f>
        <x:v>0</x:v>
      </x:c>
      <x:c r="AO90" s="181" t="inlineStr">
        <x:is>
          <x:t xml:space="preserve">NONE</x:t>
        </x:is>
      </x:c>
      <x:c r="AP90" s="107" t="inlineStr">
        <x:is>
          <x:t xml:space="preserve">READY</x:t>
        </x:is>
      </x:c>
      <x:c r="AQ90" s="107" t="n">
        <x:v>0</x:v>
      </x:c>
      <x:c r="AR90" s="107" t="n"/>
      <x:c r="AS90" s="250" t="n">
        <x:v>46265.68225694444</x:v>
      </x:c>
      <x:c r="AT90" s="1" t="n"/>
      <x:c r="AU90" s="1" t="n"/>
      <x:c r="AV90" s="1" t="n"/>
      <x:c r="AW90" s="1" t="n"/>
      <x:c r="AX90" s="1" t="n"/>
      <x:c r="AY90" s="1" t="n"/>
      <x:c r="AZ90" s="1" t="n"/>
      <x:c r="BA90" s="242" t="n">
        <x:v>46265.5</x:v>
      </x:c>
      <x:c r="BB90" s="243" t="inlineStr">
        <x:is>
          <x:t xml:space="preserve"/>
        </x:is>
      </x:c>
      <x:c r="BC90" s="243" t="inlineStr">
        <x:is>
          <x:t xml:space="preserve">PROCESSED</x:t>
        </x:is>
      </x:c>
    </x:row>
    <x:row r="91">
      <x:c r="A91" s="107" t="inlineStr">
        <x:is>
          <x:t xml:space="preserve">gid://shopify/Order/2000000002087</x:t>
        </x:is>
      </x:c>
      <x:c r="B91" s="107" t="inlineStr">
        <x:is>
          <x:t xml:space="preserve">#2087</x:t>
        </x:is>
      </x:c>
      <x:c r="C91" s="244" t="n">
        <x:v>2087</x:v>
      </x:c>
      <x:c r="D91" s="245" t="n">
        <x:v>46257.70833333334</x:v>
      </x:c>
      <x:c r="E91" s="107" t="inlineStr">
        <x:is>
          <x:t xml:space="preserve">gid://shopify/Customer/3000000000087</x:t>
        </x:is>
      </x:c>
      <x:c r="F91" s="107" t="inlineStr">
        <x:is>
          <x:t xml:space="preserve">customer087@example.com</x:t>
        </x:is>
      </x:c>
      <x:c r="G91" s="107" t="inlineStr">
        <x:is>
          <x:t xml:space="preserve">PAID</x:t>
        </x:is>
      </x:c>
      <x:c r="H91" s="245" t="n">
        <x:v>46257.79166666666</x:v>
      </x:c>
      <x:c r="I91" s="107" t="inlineStr">
        <x:is>
          <x:t xml:space="preserve">USD</x:t>
        </x:is>
      </x:c>
      <x:c r="J91" s="246" t="n">
        <x:v>198</x:v>
      </x:c>
      <x:c r="K91" s="246" t="n">
        <x:v>12</x:v>
      </x:c>
      <x:c r="L91" s="246" t="n">
        <x:v>16.34</x:v>
      </x:c>
      <x:c r="M91" s="246" t="n">
        <x:v>0</x:v>
      </x:c>
      <x:c r="N91" s="246" t="n">
        <x:v>226.34</x:v>
      </x:c>
      <x:c r="O91" s="244" t="n">
        <x:v>1</x:v>
      </x:c>
      <x:c r="P91" s="107" t="inlineStr">
        <x:is>
          <x:t xml:space="preserve">LVA-031</x:t>
        </x:is>
      </x:c>
      <x:c r="Q91" s="107" t="inlineStr">
        <x:is>
          <x:t xml:space="preserve">Denim Midi Dress with Square Neck and Button-Front x1</x:t>
        </x:is>
      </x:c>
      <x:c r="R91" s="107" t="inlineStr">
        <x:is>
          <x:t xml:space="preserve">RESERVED</x:t>
        </x:is>
      </x:c>
      <x:c r="S91" s="107" t="inlineStr">
        <x:is>
          <x:t xml:space="preserve">FULFILLED</x:t>
        </x:is>
      </x:c>
      <x:c r="T91" s="245" t="n">
        <x:v>46258.875</x:v>
      </x:c>
      <x:c r="U91" s="107" t="inlineStr">
        <x:is>
          <x:t xml:space="preserve">WH_EAST</x:t>
        </x:is>
      </x:c>
      <x:c r="V91" s="107" t="inlineStr">
        <x:is>
          <x:t xml:space="preserve">US</x:t>
        </x:is>
      </x:c>
      <x:c r="W91" s="107" t="inlineStr">
        <x:is>
          <x:t xml:space="preserve">NY</x:t>
        </x:is>
      </x:c>
      <x:c r="X91" s="107" t="inlineStr">
        <x:is>
          <x:t xml:space="preserve">New York</x:t>
        </x:is>
      </x:c>
      <x:c r="Y91" s="107" t="inlineStr">
        <x:is>
          <x:t xml:space="preserve">EXPRESS</x:t>
        </x:is>
      </x:c>
      <x:c r="Z91" s="107" t="inlineStr">
        <x:is>
          <x:t xml:space="preserve">USPS</x:t>
        </x:is>
      </x:c>
      <x:c r="AA91" s="107" t="inlineStr">
        <x:is>
          <x:t xml:space="preserve">LVUSPS00002087</x:t>
        </x:is>
      </x:c>
      <x:c r="AB91" s="107" t="inlineStr">
        <x:is>
          <x:t xml:space="preserve">DELIVERED</x:t>
        </x:is>
      </x:c>
      <x:c r="AC91" s="247" t="n">
        <x:v>46265.875</x:v>
      </x:c>
      <x:c r="AD91" s="247" t="n">
        <x:v>46265.875</x:v>
      </x:c>
      <x:c r="AE91" s="107" t="inlineStr">
        <x:is>
          <x:t xml:space="preserve">NOT_REQUESTED</x:t>
        </x:is>
      </x:c>
      <x:c r="AF91" s="246" t="n">
        <x:v>0</x:v>
      </x:c>
      <x:c r="AG91" s="245" t="n"/>
      <x:c r="AH91" s="245" t="n"/>
      <x:c r="AI91" s="107" t="inlineStr">
        <x:is>
          <x:t xml:space="preserve">synthetic_test,liora_vale,healthy</x:t>
        </x:is>
      </x:c>
      <x:c r="AJ91" s="107" t="inlineStr">
        <x:is>
          <x:t xml:space="preserve">Synthetic healthy order.</x:t>
        </x:is>
      </x:c>
      <x:c r="AK91" s="107" t="b">
        <x:v>0</x:v>
      </x:c>
      <x:c r="AL91" s="248" t="n">
        <x:v>46265.79166666666</x:v>
      </x:c>
      <x:c r="AM91" s="249" t="n">
        <x:f>IF(OR(H91="",AL91=""),"",MAX(0,(AL91-H91)*24))</x:f>
        <x:v>192</x:v>
      </x:c>
      <x:c r="AN91" s="249" t="n">
        <x:f>IF(AC91="","",MAX(0,IF(AD91&lt;&gt;"",AD91-AC91,AL91-AC91)))</x:f>
        <x:v>0</x:v>
      </x:c>
      <x:c r="AO91" s="181" t="inlineStr">
        <x:is>
          <x:t xml:space="preserve">NONE</x:t>
        </x:is>
      </x:c>
      <x:c r="AP91" s="107" t="inlineStr">
        <x:is>
          <x:t xml:space="preserve">READY</x:t>
        </x:is>
      </x:c>
      <x:c r="AQ91" s="107" t="n">
        <x:v>0</x:v>
      </x:c>
      <x:c r="AR91" s="107" t="n"/>
      <x:c r="AS91" s="250" t="n">
        <x:v>46265.68225694444</x:v>
      </x:c>
      <x:c r="AT91" s="1" t="n"/>
      <x:c r="AU91" s="1" t="n"/>
      <x:c r="AV91" s="1" t="n"/>
      <x:c r="AW91" s="1" t="n"/>
      <x:c r="AX91" s="1" t="n"/>
      <x:c r="AY91" s="1" t="n"/>
      <x:c r="AZ91" s="1" t="n"/>
      <x:c r="BA91" s="242" t="n">
        <x:v>46265.5</x:v>
      </x:c>
      <x:c r="BB91" s="243" t="inlineStr">
        <x:is>
          <x:t xml:space="preserve"/>
        </x:is>
      </x:c>
      <x:c r="BC91" s="243" t="inlineStr">
        <x:is>
          <x:t xml:space="preserve">PROCESSED</x:t>
        </x:is>
      </x:c>
    </x:row>
    <x:row r="92">
      <x:c r="A92" s="107" t="inlineStr">
        <x:is>
          <x:t xml:space="preserve">gid://shopify/Order/2000000002088</x:t>
        </x:is>
      </x:c>
      <x:c r="B92" s="107" t="inlineStr">
        <x:is>
          <x:t xml:space="preserve">#2088</x:t>
        </x:is>
      </x:c>
      <x:c r="C92" s="244" t="n">
        <x:v>2088</x:v>
      </x:c>
      <x:c r="D92" s="245" t="n">
        <x:v>46256.66666666666</x:v>
      </x:c>
      <x:c r="E92" s="107" t="inlineStr">
        <x:is>
          <x:t xml:space="preserve">gid://shopify/Customer/3000000000088</x:t>
        </x:is>
      </x:c>
      <x:c r="F92" s="107" t="inlineStr">
        <x:is>
          <x:t xml:space="preserve">customer088@example.com</x:t>
        </x:is>
      </x:c>
      <x:c r="G92" s="107" t="inlineStr">
        <x:is>
          <x:t xml:space="preserve">PAID</x:t>
        </x:is>
      </x:c>
      <x:c r="H92" s="245" t="n">
        <x:v>46256.79166666666</x:v>
      </x:c>
      <x:c r="I92" s="107" t="inlineStr">
        <x:is>
          <x:t xml:space="preserve">USD</x:t>
        </x:is>
      </x:c>
      <x:c r="J92" s="246" t="n">
        <x:v>506</x:v>
      </x:c>
      <x:c r="K92" s="246" t="n">
        <x:v>0</x:v>
      </x:c>
      <x:c r="L92" s="246" t="n">
        <x:v>41.75</x:v>
      </x:c>
      <x:c r="M92" s="246" t="n">
        <x:v>0</x:v>
      </x:c>
      <x:c r="N92" s="246" t="n">
        <x:v>547.75</x:v>
      </x:c>
      <x:c r="O92" s="244" t="n">
        <x:v>2</x:v>
      </x:c>
      <x:c r="P92" s="107" t="inlineStr">
        <x:is>
          <x:t xml:space="preserve">LVA-038, LVA-007</x:t>
        </x:is>
      </x:c>
      <x:c r="Q92" s="107" t="inlineStr">
        <x:is>
          <x:t xml:space="preserve">Draped Sleeveless Jumpsuit with Belt x1; Lace V-Neck Sleeveless Midi Dress with Tiered Asymmetric Hem x1</x:t>
        </x:is>
      </x:c>
      <x:c r="R92" s="107" t="inlineStr">
        <x:is>
          <x:t xml:space="preserve">RESERVED</x:t>
        </x:is>
      </x:c>
      <x:c r="S92" s="107" t="inlineStr">
        <x:is>
          <x:t xml:space="preserve">FULFILLED</x:t>
        </x:is>
      </x:c>
      <x:c r="T92" s="245" t="n">
        <x:v>46257.91666666666</x:v>
      </x:c>
      <x:c r="U92" s="107" t="inlineStr">
        <x:is>
          <x:t xml:space="preserve">WH_EAST</x:t>
        </x:is>
      </x:c>
      <x:c r="V92" s="107" t="inlineStr">
        <x:is>
          <x:t xml:space="preserve">US</x:t>
        </x:is>
      </x:c>
      <x:c r="W92" s="107" t="inlineStr">
        <x:is>
          <x:t xml:space="preserve">MA</x:t>
        </x:is>
      </x:c>
      <x:c r="X92" s="107" t="inlineStr">
        <x:is>
          <x:t xml:space="preserve">Boston</x:t>
        </x:is>
      </x:c>
      <x:c r="Y92" s="107" t="inlineStr">
        <x:is>
          <x:t xml:space="preserve">NEXT_DAY</x:t>
        </x:is>
      </x:c>
      <x:c r="Z92" s="107" t="inlineStr">
        <x:is>
          <x:t xml:space="preserve">DHL</x:t>
        </x:is>
      </x:c>
      <x:c r="AA92" s="107" t="inlineStr">
        <x:is>
          <x:t xml:space="preserve">LVDHL00002088</x:t>
        </x:is>
      </x:c>
      <x:c r="AB92" s="107" t="inlineStr">
        <x:is>
          <x:t xml:space="preserve">DELIVERED</x:t>
        </x:is>
      </x:c>
      <x:c r="AC92" s="247" t="n">
        <x:v>46262.91666666666</x:v>
      </x:c>
      <x:c r="AD92" s="247" t="n">
        <x:v>46261.91666666666</x:v>
      </x:c>
      <x:c r="AE92" s="107" t="inlineStr">
        <x:is>
          <x:t xml:space="preserve">NOT_REQUESTED</x:t>
        </x:is>
      </x:c>
      <x:c r="AF92" s="246" t="n">
        <x:v>0</x:v>
      </x:c>
      <x:c r="AG92" s="245" t="n"/>
      <x:c r="AH92" s="245" t="n"/>
      <x:c r="AI92" s="107" t="inlineStr">
        <x:is>
          <x:t xml:space="preserve">synthetic_test,liora_vale,healthy</x:t>
        </x:is>
      </x:c>
      <x:c r="AJ92" s="107" t="inlineStr">
        <x:is>
          <x:t xml:space="preserve">Synthetic healthy order.</x:t>
        </x:is>
      </x:c>
      <x:c r="AK92" s="107" t="b">
        <x:v>0</x:v>
      </x:c>
      <x:c r="AL92" s="248" t="n">
        <x:v>46265.79166666666</x:v>
      </x:c>
      <x:c r="AM92" s="249" t="n">
        <x:f>IF(OR(H92="",AL92=""),"",MAX(0,(AL92-H92)*24))</x:f>
        <x:v>216</x:v>
      </x:c>
      <x:c r="AN92" s="249" t="n">
        <x:f>IF(AC92="","",MAX(0,IF(AD92&lt;&gt;"",AD92-AC92,AL92-AC92)))</x:f>
        <x:v>0</x:v>
      </x:c>
      <x:c r="AO92" s="181" t="inlineStr">
        <x:is>
          <x:t xml:space="preserve">NONE</x:t>
        </x:is>
      </x:c>
      <x:c r="AP92" s="107" t="inlineStr">
        <x:is>
          <x:t xml:space="preserve">READY</x:t>
        </x:is>
      </x:c>
      <x:c r="AQ92" s="107" t="n">
        <x:v>0</x:v>
      </x:c>
      <x:c r="AR92" s="107" t="n"/>
      <x:c r="AS92" s="250" t="n">
        <x:v>46265.68225694444</x:v>
      </x:c>
      <x:c r="AT92" s="1" t="n"/>
      <x:c r="AU92" s="1" t="n"/>
      <x:c r="AV92" s="1" t="n"/>
      <x:c r="AW92" s="1" t="n"/>
      <x:c r="AX92" s="1" t="n"/>
      <x:c r="AY92" s="1" t="n"/>
      <x:c r="AZ92" s="1" t="n"/>
      <x:c r="BA92" s="242" t="n">
        <x:v>46265.5</x:v>
      </x:c>
      <x:c r="BB92" s="243" t="inlineStr">
        <x:is>
          <x:t xml:space="preserve"/>
        </x:is>
      </x:c>
      <x:c r="BC92" s="243" t="inlineStr">
        <x:is>
          <x:t xml:space="preserve">PROCESSED</x:t>
        </x:is>
      </x:c>
    </x:row>
    <x:row r="93">
      <x:c r="A93" s="107" t="inlineStr">
        <x:is>
          <x:t xml:space="preserve">gid://shopify/Order/2000000002089</x:t>
        </x:is>
      </x:c>
      <x:c r="B93" s="107" t="inlineStr">
        <x:is>
          <x:t xml:space="preserve">#2089</x:t>
        </x:is>
      </x:c>
      <x:c r="C93" s="244" t="n">
        <x:v>2089</x:v>
      </x:c>
      <x:c r="D93" s="245" t="n">
        <x:v>46255.625</x:v>
      </x:c>
      <x:c r="E93" s="107" t="inlineStr">
        <x:is>
          <x:t xml:space="preserve">gid://shopify/Customer/3000000000089</x:t>
        </x:is>
      </x:c>
      <x:c r="F93" s="107" t="inlineStr">
        <x:is>
          <x:t xml:space="preserve">customer089@example.com</x:t>
        </x:is>
      </x:c>
      <x:c r="G93" s="107" t="inlineStr">
        <x:is>
          <x:t xml:space="preserve">PAID</x:t>
        </x:is>
      </x:c>
      <x:c r="H93" s="245" t="n">
        <x:v>46255.79166666666</x:v>
      </x:c>
      <x:c r="I93" s="107" t="inlineStr">
        <x:is>
          <x:t xml:space="preserve">USD</x:t>
        </x:is>
      </x:c>
      <x:c r="J93" s="246" t="n">
        <x:v>456</x:v>
      </x:c>
      <x:c r="K93" s="246" t="n">
        <x:v>0</x:v>
      </x:c>
      <x:c r="L93" s="246" t="n">
        <x:v>37.62</x:v>
      </x:c>
      <x:c r="M93" s="246" t="n">
        <x:v>0</x:v>
      </x:c>
      <x:c r="N93" s="246" t="n">
        <x:v>493.62</x:v>
      </x:c>
      <x:c r="O93" s="244" t="n">
        <x:v>1</x:v>
      </x:c>
      <x:c r="P93" s="107" t="inlineStr">
        <x:is>
          <x:t xml:space="preserve">LVA-001</x:t>
        </x:is>
      </x:c>
      <x:c r="Q93" s="107" t="inlineStr">
        <x:is>
          <x:t xml:space="preserve">Asymmetrical One-Shoulder Embroidered Midi Dress x2</x:t>
        </x:is>
      </x:c>
      <x:c r="R93" s="107" t="inlineStr">
        <x:is>
          <x:t xml:space="preserve">RESERVED</x:t>
        </x:is>
      </x:c>
      <x:c r="S93" s="107" t="inlineStr">
        <x:is>
          <x:t xml:space="preserve">FULFILLED</x:t>
        </x:is>
      </x:c>
      <x:c r="T93" s="245" t="n">
        <x:v>46256.95833333334</x:v>
      </x:c>
      <x:c r="U93" s="107" t="inlineStr">
        <x:is>
          <x:t xml:space="preserve">WH_CENTRAL</x:t>
        </x:is>
      </x:c>
      <x:c r="V93" s="107" t="inlineStr">
        <x:is>
          <x:t xml:space="preserve">US</x:t>
        </x:is>
      </x:c>
      <x:c r="W93" s="107" t="inlineStr">
        <x:is>
          <x:t xml:space="preserve">TX</x:t>
        </x:is>
      </x:c>
      <x:c r="X93" s="107" t="inlineStr">
        <x:is>
          <x:t xml:space="preserve">Austin</x:t>
        </x:is>
      </x:c>
      <x:c r="Y93" s="107" t="inlineStr">
        <x:is>
          <x:t xml:space="preserve">STANDARD</x:t>
        </x:is>
      </x:c>
      <x:c r="Z93" s="107" t="inlineStr">
        <x:is>
          <x:t xml:space="preserve">UPS</x:t>
        </x:is>
      </x:c>
      <x:c r="AA93" s="107" t="inlineStr">
        <x:is>
          <x:t xml:space="preserve">LVUPS00002089</x:t>
        </x:is>
      </x:c>
      <x:c r="AB93" s="107" t="inlineStr">
        <x:is>
          <x:t xml:space="preserve">DELIVERED</x:t>
        </x:is>
      </x:c>
      <x:c r="AC93" s="247" t="n">
        <x:v>46262.95833333334</x:v>
      </x:c>
      <x:c r="AD93" s="247" t="n">
        <x:v>46262.95833333334</x:v>
      </x:c>
      <x:c r="AE93" s="107" t="inlineStr">
        <x:is>
          <x:t xml:space="preserve">NOT_REQUESTED</x:t>
        </x:is>
      </x:c>
      <x:c r="AF93" s="246" t="n">
        <x:v>0</x:v>
      </x:c>
      <x:c r="AG93" s="245" t="n"/>
      <x:c r="AH93" s="245" t="n"/>
      <x:c r="AI93" s="107" t="inlineStr">
        <x:is>
          <x:t xml:space="preserve">synthetic_test,liora_vale,healthy</x:t>
        </x:is>
      </x:c>
      <x:c r="AJ93" s="107" t="inlineStr">
        <x:is>
          <x:t xml:space="preserve">Synthetic healthy order.</x:t>
        </x:is>
      </x:c>
      <x:c r="AK93" s="107" t="b">
        <x:v>0</x:v>
      </x:c>
      <x:c r="AL93" s="248" t="n">
        <x:v>46265.79166666666</x:v>
      </x:c>
      <x:c r="AM93" s="249" t="n">
        <x:f>IF(OR(H93="",AL93=""),"",MAX(0,(AL93-H93)*24))</x:f>
        <x:v>240</x:v>
      </x:c>
      <x:c r="AN93" s="249" t="n">
        <x:f>IF(AC93="","",MAX(0,IF(AD93&lt;&gt;"",AD93-AC93,AL93-AC93)))</x:f>
        <x:v>0</x:v>
      </x:c>
      <x:c r="AO93" s="181" t="inlineStr">
        <x:is>
          <x:t xml:space="preserve">NONE</x:t>
        </x:is>
      </x:c>
      <x:c r="AP93" s="107" t="inlineStr">
        <x:is>
          <x:t xml:space="preserve">READY</x:t>
        </x:is>
      </x:c>
      <x:c r="AQ93" s="107" t="n">
        <x:v>0</x:v>
      </x:c>
      <x:c r="AR93" s="107" t="n"/>
      <x:c r="AS93" s="250" t="n">
        <x:v>46265.68225694444</x:v>
      </x:c>
      <x:c r="AT93" s="1" t="n"/>
      <x:c r="AU93" s="1" t="n"/>
      <x:c r="AV93" s="1" t="n"/>
      <x:c r="AW93" s="1" t="n"/>
      <x:c r="AX93" s="1" t="n"/>
      <x:c r="AY93" s="1" t="n"/>
      <x:c r="AZ93" s="1" t="n"/>
      <x:c r="BA93" s="242" t="n">
        <x:v>46265.5</x:v>
      </x:c>
      <x:c r="BB93" s="243" t="inlineStr">
        <x:is>
          <x:t xml:space="preserve"/>
        </x:is>
      </x:c>
      <x:c r="BC93" s="243" t="inlineStr">
        <x:is>
          <x:t xml:space="preserve">PROCESSED</x:t>
        </x:is>
      </x:c>
    </x:row>
    <x:row r="94">
      <x:c r="A94" s="107" t="inlineStr">
        <x:is>
          <x:t xml:space="preserve">gid://shopify/Order/2000000002090</x:t>
        </x:is>
      </x:c>
      <x:c r="B94" s="107" t="inlineStr">
        <x:is>
          <x:t xml:space="preserve">#2090</x:t>
        </x:is>
      </x:c>
      <x:c r="C94" s="244" t="n">
        <x:v>2090</x:v>
      </x:c>
      <x:c r="D94" s="245" t="n">
        <x:v>46254.58333333334</x:v>
      </x:c>
      <x:c r="E94" s="107" t="inlineStr">
        <x:is>
          <x:t xml:space="preserve">gid://shopify/Customer/3000000000090</x:t>
        </x:is>
      </x:c>
      <x:c r="F94" s="107" t="inlineStr">
        <x:is>
          <x:t xml:space="preserve">customer090@example.com</x:t>
        </x:is>
      </x:c>
      <x:c r="G94" s="107" t="inlineStr">
        <x:is>
          <x:t xml:space="preserve">PAID</x:t>
        </x:is>
      </x:c>
      <x:c r="H94" s="245" t="n">
        <x:v>46254.79166666666</x:v>
      </x:c>
      <x:c r="I94" s="107" t="inlineStr">
        <x:is>
          <x:t xml:space="preserve">USD</x:t>
        </x:is>
      </x:c>
      <x:c r="J94" s="246" t="n">
        <x:v>298</x:v>
      </x:c>
      <x:c r="K94" s="246" t="n">
        <x:v>15</x:v>
      </x:c>
      <x:c r="L94" s="246" t="n">
        <x:v>24.59</x:v>
      </x:c>
      <x:c r="M94" s="246" t="n">
        <x:v>0</x:v>
      </x:c>
      <x:c r="N94" s="246" t="n">
        <x:v>337.59</x:v>
      </x:c>
      <x:c r="O94" s="244" t="n">
        <x:v>1</x:v>
      </x:c>
      <x:c r="P94" s="107" t="inlineStr">
        <x:is>
          <x:t xml:space="preserve">LVA-008</x:t>
        </x:is>
      </x:c>
      <x:c r="Q94" s="107" t="inlineStr">
        <x:is>
          <x:t xml:space="preserve">Sage Green Belted Trench Coat x1</x:t>
        </x:is>
      </x:c>
      <x:c r="R94" s="107" t="inlineStr">
        <x:is>
          <x:t xml:space="preserve">RESERVED</x:t>
        </x:is>
      </x:c>
      <x:c r="S94" s="107" t="inlineStr">
        <x:is>
          <x:t xml:space="preserve">FULFILLED</x:t>
        </x:is>
      </x:c>
      <x:c r="T94" s="245" t="n">
        <x:v>46256</x:v>
      </x:c>
      <x:c r="U94" s="107" t="inlineStr">
        <x:is>
          <x:t xml:space="preserve">WH_CENTRAL</x:t>
        </x:is>
      </x:c>
      <x:c r="V94" s="107" t="inlineStr">
        <x:is>
          <x:t xml:space="preserve">US</x:t>
        </x:is>
      </x:c>
      <x:c r="W94" s="107" t="inlineStr">
        <x:is>
          <x:t xml:space="preserve">IL</x:t>
        </x:is>
      </x:c>
      <x:c r="X94" s="107" t="inlineStr">
        <x:is>
          <x:t xml:space="preserve">Chicago</x:t>
        </x:is>
      </x:c>
      <x:c r="Y94" s="107" t="inlineStr">
        <x:is>
          <x:t xml:space="preserve">STANDARD</x:t>
        </x:is>
      </x:c>
      <x:c r="Z94" s="107" t="inlineStr">
        <x:is>
          <x:t xml:space="preserve">FEDEX</x:t>
        </x:is>
      </x:c>
      <x:c r="AA94" s="107" t="inlineStr">
        <x:is>
          <x:t xml:space="preserve">LVFEDEX00002090</x:t>
        </x:is>
      </x:c>
      <x:c r="AB94" s="107" t="inlineStr">
        <x:is>
          <x:t xml:space="preserve">DELIVERED</x:t>
        </x:is>
      </x:c>
      <x:c r="AC94" s="247" t="n">
        <x:v>46263</x:v>
      </x:c>
      <x:c r="AD94" s="247" t="n">
        <x:v>46262</x:v>
      </x:c>
      <x:c r="AE94" s="107" t="inlineStr">
        <x:is>
          <x:t xml:space="preserve">NOT_REQUESTED</x:t>
        </x:is>
      </x:c>
      <x:c r="AF94" s="246" t="n">
        <x:v>0</x:v>
      </x:c>
      <x:c r="AG94" s="245" t="n"/>
      <x:c r="AH94" s="245" t="n"/>
      <x:c r="AI94" s="107" t="inlineStr">
        <x:is>
          <x:t xml:space="preserve">synthetic_test,liora_vale,healthy</x:t>
        </x:is>
      </x:c>
      <x:c r="AJ94" s="107" t="inlineStr">
        <x:is>
          <x:t xml:space="preserve">Synthetic healthy order.</x:t>
        </x:is>
      </x:c>
      <x:c r="AK94" s="107" t="b">
        <x:v>0</x:v>
      </x:c>
      <x:c r="AL94" s="248" t="n">
        <x:v>46265.79166666666</x:v>
      </x:c>
      <x:c r="AM94" s="249" t="n">
        <x:f>IF(OR(H94="",AL94=""),"",MAX(0,(AL94-H94)*24))</x:f>
        <x:v>264</x:v>
      </x:c>
      <x:c r="AN94" s="249" t="n">
        <x:f>IF(AC94="","",MAX(0,IF(AD94&lt;&gt;"",AD94-AC94,AL94-AC94)))</x:f>
        <x:v>0</x:v>
      </x:c>
      <x:c r="AO94" s="181" t="inlineStr">
        <x:is>
          <x:t xml:space="preserve">NONE</x:t>
        </x:is>
      </x:c>
      <x:c r="AP94" s="107" t="inlineStr">
        <x:is>
          <x:t xml:space="preserve">READY</x:t>
        </x:is>
      </x:c>
      <x:c r="AQ94" s="107" t="n">
        <x:v>0</x:v>
      </x:c>
      <x:c r="AR94" s="107" t="n"/>
      <x:c r="AS94" s="250" t="n">
        <x:v>46265.68225694444</x:v>
      </x:c>
      <x:c r="AT94" s="1" t="n"/>
      <x:c r="AU94" s="1" t="n"/>
      <x:c r="AV94" s="1" t="n"/>
      <x:c r="AW94" s="1" t="n"/>
      <x:c r="AX94" s="1" t="n"/>
      <x:c r="AY94" s="1" t="n"/>
      <x:c r="AZ94" s="1" t="n"/>
      <x:c r="BA94" s="242" t="n">
        <x:v>46265.5</x:v>
      </x:c>
      <x:c r="BB94" s="243" t="inlineStr">
        <x:is>
          <x:t xml:space="preserve"/>
        </x:is>
      </x:c>
      <x:c r="BC94" s="243" t="inlineStr">
        <x:is>
          <x:t xml:space="preserve">PROCESSED</x:t>
        </x:is>
      </x:c>
    </x:row>
    <x:row r="95">
      <x:c r="A95" s="107" t="inlineStr">
        <x:is>
          <x:t xml:space="preserve">gid://shopify/Order/2000000002091</x:t>
        </x:is>
      </x:c>
      <x:c r="B95" s="107" t="inlineStr">
        <x:is>
          <x:t xml:space="preserve">#2091</x:t>
        </x:is>
      </x:c>
      <x:c r="C95" s="244" t="n">
        <x:v>2091</x:v>
      </x:c>
      <x:c r="D95" s="245" t="n">
        <x:v>46253.75</x:v>
      </x:c>
      <x:c r="E95" s="107" t="inlineStr">
        <x:is>
          <x:t xml:space="preserve">gid://shopify/Customer/3000000000091</x:t>
        </x:is>
      </x:c>
      <x:c r="F95" s="107" t="inlineStr">
        <x:is>
          <x:t xml:space="preserve">customer091@example.com</x:t>
        </x:is>
      </x:c>
      <x:c r="G95" s="107" t="inlineStr">
        <x:is>
          <x:t xml:space="preserve">PAID</x:t>
        </x:is>
      </x:c>
      <x:c r="H95" s="245" t="n">
        <x:v>46253.79166666666</x:v>
      </x:c>
      <x:c r="I95" s="107" t="inlineStr">
        <x:is>
          <x:t xml:space="preserve">USD</x:t>
        </x:is>
      </x:c>
      <x:c r="J95" s="246" t="n">
        <x:v>844</x:v>
      </x:c>
      <x:c r="K95" s="246" t="n">
        <x:v>0</x:v>
      </x:c>
      <x:c r="L95" s="246" t="n">
        <x:v>62.67</x:v>
      </x:c>
      <x:c r="M95" s="246" t="n">
        <x:v>84.40000000000001</x:v>
      </x:c>
      <x:c r="N95" s="246" t="n">
        <x:v>822.27</x:v>
      </x:c>
      <x:c r="O95" s="244" t="n">
        <x:v>3</x:v>
      </x:c>
      <x:c r="P95" s="107" t="inlineStr">
        <x:is>
          <x:t xml:space="preserve">LVA-015, LVA-028, LVA-041</x:t>
        </x:is>
      </x:c>
      <x:c r="Q95" s="107" t="inlineStr">
        <x:is>
          <x:t xml:space="preserve">Cozy Oversized Knit Cardigan with Patch Pockets x1; Embroidered Tunic Blouse with Long Sleeves x1; Beige Plaid Blazer and Trousers Set x1</x:t>
        </x:is>
      </x:c>
      <x:c r="R95" s="107" t="inlineStr">
        <x:is>
          <x:t xml:space="preserve">RESERVED</x:t>
        </x:is>
      </x:c>
      <x:c r="S95" s="107" t="inlineStr">
        <x:is>
          <x:t xml:space="preserve">FULFILLED</x:t>
        </x:is>
      </x:c>
      <x:c r="T95" s="245" t="n">
        <x:v>46254</x:v>
      </x:c>
      <x:c r="U95" s="107" t="inlineStr">
        <x:is>
          <x:t xml:space="preserve">WH_WEST</x:t>
        </x:is>
      </x:c>
      <x:c r="V95" s="107" t="inlineStr">
        <x:is>
          <x:t xml:space="preserve">US</x:t>
        </x:is>
      </x:c>
      <x:c r="W95" s="107" t="inlineStr">
        <x:is>
          <x:t xml:space="preserve">CA</x:t>
        </x:is>
      </x:c>
      <x:c r="X95" s="107" t="inlineStr">
        <x:is>
          <x:t xml:space="preserve">Los Angeles</x:t>
        </x:is>
      </x:c>
      <x:c r="Y95" s="107" t="inlineStr">
        <x:is>
          <x:t xml:space="preserve">EXPRESS</x:t>
        </x:is>
      </x:c>
      <x:c r="Z95" s="107" t="inlineStr">
        <x:is>
          <x:t xml:space="preserve">USPS</x:t>
        </x:is>
      </x:c>
      <x:c r="AA95" s="107" t="inlineStr">
        <x:is>
          <x:t xml:space="preserve">LVUSPS00002091</x:t>
        </x:is>
      </x:c>
      <x:c r="AB95" s="107" t="inlineStr">
        <x:is>
          <x:t xml:space="preserve">DELIVERED</x:t>
        </x:is>
      </x:c>
      <x:c r="AC95" s="247" t="n">
        <x:v>46259</x:v>
      </x:c>
      <x:c r="AD95" s="247" t="n">
        <x:v>46259</x:v>
      </x:c>
      <x:c r="AE95" s="107" t="inlineStr">
        <x:is>
          <x:t xml:space="preserve">NOT_REQUESTED</x:t>
        </x:is>
      </x:c>
      <x:c r="AF95" s="246" t="n">
        <x:v>0</x:v>
      </x:c>
      <x:c r="AG95" s="245" t="n"/>
      <x:c r="AH95" s="245" t="n"/>
      <x:c r="AI95" s="107" t="inlineStr">
        <x:is>
          <x:t xml:space="preserve">synthetic_test,liora_vale,healthy</x:t>
        </x:is>
      </x:c>
      <x:c r="AJ95" s="107" t="inlineStr">
        <x:is>
          <x:t xml:space="preserve">Synthetic healthy order.</x:t>
        </x:is>
      </x:c>
      <x:c r="AK95" s="107" t="b">
        <x:v>0</x:v>
      </x:c>
      <x:c r="AL95" s="248" t="n">
        <x:v>46265.79166666666</x:v>
      </x:c>
      <x:c r="AM95" s="249" t="n">
        <x:f>IF(OR(H95="",AL95=""),"",MAX(0,(AL95-H95)*24))</x:f>
        <x:v>288</x:v>
      </x:c>
      <x:c r="AN95" s="249" t="n">
        <x:f>IF(AC95="","",MAX(0,IF(AD95&lt;&gt;"",AD95-AC95,AL95-AC95)))</x:f>
        <x:v>0</x:v>
      </x:c>
      <x:c r="AO95" s="181" t="inlineStr">
        <x:is>
          <x:t xml:space="preserve">NONE</x:t>
        </x:is>
      </x:c>
      <x:c r="AP95" s="107" t="inlineStr">
        <x:is>
          <x:t xml:space="preserve">READY</x:t>
        </x:is>
      </x:c>
      <x:c r="AQ95" s="107" t="n">
        <x:v>0</x:v>
      </x:c>
      <x:c r="AR95" s="107" t="n"/>
      <x:c r="AS95" s="250" t="n">
        <x:v>46265.68225694444</x:v>
      </x:c>
      <x:c r="AT95" s="1" t="n"/>
      <x:c r="AU95" s="1" t="n"/>
      <x:c r="AV95" s="1" t="n"/>
      <x:c r="AW95" s="1" t="n"/>
      <x:c r="AX95" s="1" t="n"/>
      <x:c r="AY95" s="1" t="n"/>
      <x:c r="AZ95" s="1" t="n"/>
      <x:c r="BA95" s="242" t="n">
        <x:v>46265.5</x:v>
      </x:c>
      <x:c r="BB95" s="243" t="inlineStr">
        <x:is>
          <x:t xml:space="preserve"/>
        </x:is>
      </x:c>
      <x:c r="BC95" s="243" t="inlineStr">
        <x:is>
          <x:t xml:space="preserve">PROCESSED</x:t>
        </x:is>
      </x:c>
    </x:row>
    <x:row r="96">
      <x:c r="A96" s="107" t="inlineStr">
        <x:is>
          <x:t xml:space="preserve">gid://shopify/Order/2000000002092</x:t>
        </x:is>
      </x:c>
      <x:c r="B96" s="107" t="inlineStr">
        <x:is>
          <x:t xml:space="preserve">#2092</x:t>
        </x:is>
      </x:c>
      <x:c r="C96" s="244" t="n">
        <x:v>2092</x:v>
      </x:c>
      <x:c r="D96" s="245" t="n">
        <x:v>46252.70833333334</x:v>
      </x:c>
      <x:c r="E96" s="107" t="inlineStr">
        <x:is>
          <x:t xml:space="preserve">gid://shopify/Customer/3000000000092</x:t>
        </x:is>
      </x:c>
      <x:c r="F96" s="107" t="inlineStr">
        <x:is>
          <x:t xml:space="preserve">customer092@example.com</x:t>
        </x:is>
      </x:c>
      <x:c r="G96" s="107" t="inlineStr">
        <x:is>
          <x:t xml:space="preserve">PAID</x:t>
        </x:is>
      </x:c>
      <x:c r="H96" s="245" t="n">
        <x:v>46252.79166666666</x:v>
      </x:c>
      <x:c r="I96" s="107" t="inlineStr">
        <x:is>
          <x:t xml:space="preserve">USD</x:t>
        </x:is>
      </x:c>
      <x:c r="J96" s="246" t="n">
        <x:v>288</x:v>
      </x:c>
      <x:c r="K96" s="246" t="n">
        <x:v>12</x:v>
      </x:c>
      <x:c r="L96" s="246" t="n">
        <x:v>23.76</x:v>
      </x:c>
      <x:c r="M96" s="246" t="n">
        <x:v>0</x:v>
      </x:c>
      <x:c r="N96" s="246" t="n">
        <x:v>323.76</x:v>
      </x:c>
      <x:c r="O96" s="244" t="n">
        <x:v>1</x:v>
      </x:c>
      <x:c r="P96" s="107" t="inlineStr">
        <x:is>
          <x:t xml:space="preserve">LVA-022</x:t>
        </x:is>
      </x:c>
      <x:c r="Q96" s="107" t="inlineStr">
        <x:is>
          <x:t xml:space="preserve">Ivory and Gold Brocade Asymmetric Midi Dress x1</x:t>
        </x:is>
      </x:c>
      <x:c r="R96" s="107" t="inlineStr">
        <x:is>
          <x:t xml:space="preserve">RESERVED</x:t>
        </x:is>
      </x:c>
      <x:c r="S96" s="107" t="inlineStr">
        <x:is>
          <x:t xml:space="preserve">FULFILLED</x:t>
        </x:is>
      </x:c>
      <x:c r="T96" s="245" t="n">
        <x:v>46253.33333333334</x:v>
      </x:c>
      <x:c r="U96" s="107" t="inlineStr">
        <x:is>
          <x:t xml:space="preserve">WH_WEST</x:t>
        </x:is>
      </x:c>
      <x:c r="V96" s="107" t="inlineStr">
        <x:is>
          <x:t xml:space="preserve">US</x:t>
        </x:is>
      </x:c>
      <x:c r="W96" s="107" t="inlineStr">
        <x:is>
          <x:t xml:space="preserve">WA</x:t>
        </x:is>
      </x:c>
      <x:c r="X96" s="107" t="inlineStr">
        <x:is>
          <x:t xml:space="preserve">Seattle</x:t>
        </x:is>
      </x:c>
      <x:c r="Y96" s="107" t="inlineStr">
        <x:is>
          <x:t xml:space="preserve">NEXT_DAY</x:t>
        </x:is>
      </x:c>
      <x:c r="Z96" s="107" t="inlineStr">
        <x:is>
          <x:t xml:space="preserve">DHL</x:t>
        </x:is>
      </x:c>
      <x:c r="AA96" s="107" t="inlineStr">
        <x:is>
          <x:t xml:space="preserve">LVDHL00002092</x:t>
        </x:is>
      </x:c>
      <x:c r="AB96" s="107" t="inlineStr">
        <x:is>
          <x:t xml:space="preserve">DELIVERED</x:t>
        </x:is>
      </x:c>
      <x:c r="AC96" s="247" t="n">
        <x:v>46259.33333333334</x:v>
      </x:c>
      <x:c r="AD96" s="247" t="n">
        <x:v>46258.33333333334</x:v>
      </x:c>
      <x:c r="AE96" s="107" t="inlineStr">
        <x:is>
          <x:t xml:space="preserve">NOT_REQUESTED</x:t>
        </x:is>
      </x:c>
      <x:c r="AF96" s="246" t="n">
        <x:v>0</x:v>
      </x:c>
      <x:c r="AG96" s="245" t="n"/>
      <x:c r="AH96" s="245" t="n"/>
      <x:c r="AI96" s="107" t="inlineStr">
        <x:is>
          <x:t xml:space="preserve">synthetic_test,liora_vale,healthy</x:t>
        </x:is>
      </x:c>
      <x:c r="AJ96" s="107" t="inlineStr">
        <x:is>
          <x:t xml:space="preserve">Synthetic healthy order.</x:t>
        </x:is>
      </x:c>
      <x:c r="AK96" s="107" t="b">
        <x:v>0</x:v>
      </x:c>
      <x:c r="AL96" s="248" t="n">
        <x:v>46265.79166666666</x:v>
      </x:c>
      <x:c r="AM96" s="249" t="n">
        <x:f>IF(OR(H96="",AL96=""),"",MAX(0,(AL96-H96)*24))</x:f>
        <x:v>312</x:v>
      </x:c>
      <x:c r="AN96" s="249" t="n">
        <x:f>IF(AC96="","",MAX(0,IF(AD96&lt;&gt;"",AD96-AC96,AL96-AC96)))</x:f>
        <x:v>0</x:v>
      </x:c>
      <x:c r="AO96" s="181" t="inlineStr">
        <x:is>
          <x:t xml:space="preserve">NONE</x:t>
        </x:is>
      </x:c>
      <x:c r="AP96" s="107" t="inlineStr">
        <x:is>
          <x:t xml:space="preserve">READY</x:t>
        </x:is>
      </x:c>
      <x:c r="AQ96" s="107" t="n">
        <x:v>0</x:v>
      </x:c>
      <x:c r="AR96" s="107" t="n"/>
      <x:c r="AS96" s="250" t="n">
        <x:v>46265.68225694444</x:v>
      </x:c>
      <x:c r="AT96" s="1" t="n"/>
      <x:c r="AU96" s="1" t="n"/>
      <x:c r="AV96" s="1" t="n"/>
      <x:c r="AW96" s="1" t="n"/>
      <x:c r="AX96" s="1" t="n"/>
      <x:c r="AY96" s="1" t="n"/>
      <x:c r="AZ96" s="1" t="n"/>
      <x:c r="BA96" s="242" t="n">
        <x:v>46265.5</x:v>
      </x:c>
      <x:c r="BB96" s="243" t="inlineStr">
        <x:is>
          <x:t xml:space="preserve"/>
        </x:is>
      </x:c>
      <x:c r="BC96" s="243" t="inlineStr">
        <x:is>
          <x:t xml:space="preserve">PROCESSED</x:t>
        </x:is>
      </x:c>
    </x:row>
    <x:row r="97">
      <x:c r="A97" s="107" t="inlineStr">
        <x:is>
          <x:t xml:space="preserve">gid://shopify/Order/2000000002093</x:t>
        </x:is>
      </x:c>
      <x:c r="B97" s="107" t="inlineStr">
        <x:is>
          <x:t xml:space="preserve">#2093</x:t>
        </x:is>
      </x:c>
      <x:c r="C97" s="244" t="n">
        <x:v>2093</x:v>
      </x:c>
      <x:c r="D97" s="245" t="n">
        <x:v>46251.66666666666</x:v>
      </x:c>
      <x:c r="E97" s="107" t="inlineStr">
        <x:is>
          <x:t xml:space="preserve">gid://shopify/Customer/3000000000093</x:t>
        </x:is>
      </x:c>
      <x:c r="F97" s="107" t="inlineStr">
        <x:is>
          <x:t xml:space="preserve">customer093@example.com</x:t>
        </x:is>
      </x:c>
      <x:c r="G97" s="107" t="inlineStr">
        <x:is>
          <x:t xml:space="preserve">PAID</x:t>
        </x:is>
      </x:c>
      <x:c r="H97" s="245" t="n">
        <x:v>46251.79166666666</x:v>
      </x:c>
      <x:c r="I97" s="107" t="inlineStr">
        <x:is>
          <x:t xml:space="preserve">USD</x:t>
        </x:is>
      </x:c>
      <x:c r="J97" s="246" t="n">
        <x:v>298</x:v>
      </x:c>
      <x:c r="K97" s="246" t="n">
        <x:v>9</x:v>
      </x:c>
      <x:c r="L97" s="246" t="n">
        <x:v>24.59</x:v>
      </x:c>
      <x:c r="M97" s="246" t="n">
        <x:v>0</x:v>
      </x:c>
      <x:c r="N97" s="246" t="n">
        <x:v>331.59</x:v>
      </x:c>
      <x:c r="O97" s="244" t="n">
        <x:v>1</x:v>
      </x:c>
      <x:c r="P97" s="107" t="inlineStr">
        <x:is>
          <x:t xml:space="preserve">LVA-029</x:t>
        </x:is>
      </x:c>
      <x:c r="Q97" s="107" t="inlineStr">
        <x:is>
          <x:t xml:space="preserve">Black and Gold Brocade Peplum-Top and Pencil-Skirt Set x1</x:t>
        </x:is>
      </x:c>
      <x:c r="R97" s="107" t="inlineStr">
        <x:is>
          <x:t xml:space="preserve">RESERVED</x:t>
        </x:is>
      </x:c>
      <x:c r="S97" s="107" t="inlineStr">
        <x:is>
          <x:t xml:space="preserve">FULFILLED</x:t>
        </x:is>
      </x:c>
      <x:c r="T97" s="245" t="n">
        <x:v>46252.375</x:v>
      </x:c>
      <x:c r="U97" s="107" t="inlineStr">
        <x:is>
          <x:t xml:space="preserve">WH_EAST</x:t>
        </x:is>
      </x:c>
      <x:c r="V97" s="107" t="inlineStr">
        <x:is>
          <x:t xml:space="preserve">US</x:t>
        </x:is>
      </x:c>
      <x:c r="W97" s="107" t="inlineStr">
        <x:is>
          <x:t xml:space="preserve">NY</x:t>
        </x:is>
      </x:c>
      <x:c r="X97" s="107" t="inlineStr">
        <x:is>
          <x:t xml:space="preserve">New York</x:t>
        </x:is>
      </x:c>
      <x:c r="Y97" s="107" t="inlineStr">
        <x:is>
          <x:t xml:space="preserve">STANDARD</x:t>
        </x:is>
      </x:c>
      <x:c r="Z97" s="107" t="inlineStr">
        <x:is>
          <x:t xml:space="preserve">UPS</x:t>
        </x:is>
      </x:c>
      <x:c r="AA97" s="107" t="inlineStr">
        <x:is>
          <x:t xml:space="preserve">LVUPS00002093</x:t>
        </x:is>
      </x:c>
      <x:c r="AB97" s="107" t="inlineStr">
        <x:is>
          <x:t xml:space="preserve">DELIVERED</x:t>
        </x:is>
      </x:c>
      <x:c r="AC97" s="247" t="n">
        <x:v>46259.375</x:v>
      </x:c>
      <x:c r="AD97" s="247" t="n">
        <x:v>46259.375</x:v>
      </x:c>
      <x:c r="AE97" s="107" t="inlineStr">
        <x:is>
          <x:t xml:space="preserve">NOT_REQUESTED</x:t>
        </x:is>
      </x:c>
      <x:c r="AF97" s="246" t="n">
        <x:v>0</x:v>
      </x:c>
      <x:c r="AG97" s="245" t="n"/>
      <x:c r="AH97" s="245" t="n"/>
      <x:c r="AI97" s="107" t="inlineStr">
        <x:is>
          <x:t xml:space="preserve">synthetic_test,liora_vale,healthy</x:t>
        </x:is>
      </x:c>
      <x:c r="AJ97" s="107" t="inlineStr">
        <x:is>
          <x:t xml:space="preserve">Synthetic healthy order.</x:t>
        </x:is>
      </x:c>
      <x:c r="AK97" s="107" t="b">
        <x:v>0</x:v>
      </x:c>
      <x:c r="AL97" s="248" t="n">
        <x:v>46265.79166666666</x:v>
      </x:c>
      <x:c r="AM97" s="249" t="n">
        <x:f>IF(OR(H97="",AL97=""),"",MAX(0,(AL97-H97)*24))</x:f>
        <x:v>336</x:v>
      </x:c>
      <x:c r="AN97" s="249" t="n">
        <x:f>IF(AC97="","",MAX(0,IF(AD97&lt;&gt;"",AD97-AC97,AL97-AC97)))</x:f>
        <x:v>0</x:v>
      </x:c>
      <x:c r="AO97" s="181" t="inlineStr">
        <x:is>
          <x:t xml:space="preserve">NONE</x:t>
        </x:is>
      </x:c>
      <x:c r="AP97" s="107" t="inlineStr">
        <x:is>
          <x:t xml:space="preserve">READY</x:t>
        </x:is>
      </x:c>
      <x:c r="AQ97" s="107" t="n">
        <x:v>0</x:v>
      </x:c>
      <x:c r="AR97" s="107" t="n"/>
      <x:c r="AS97" s="250" t="n">
        <x:v>46265.68225694444</x:v>
      </x:c>
      <x:c r="AT97" s="1" t="n"/>
      <x:c r="AU97" s="1" t="n"/>
      <x:c r="AV97" s="1" t="n"/>
      <x:c r="AW97" s="1" t="n"/>
      <x:c r="AX97" s="1" t="n"/>
      <x:c r="AY97" s="1" t="n"/>
      <x:c r="AZ97" s="1" t="n"/>
      <x:c r="BA97" s="242" t="n">
        <x:v>46265.5</x:v>
      </x:c>
      <x:c r="BB97" s="243" t="inlineStr">
        <x:is>
          <x:t xml:space="preserve"/>
        </x:is>
      </x:c>
      <x:c r="BC97" s="243" t="inlineStr">
        <x:is>
          <x:t xml:space="preserve">PROCESSED</x:t>
        </x:is>
      </x:c>
    </x:row>
    <x:row r="98">
      <x:c r="A98" s="107" t="inlineStr">
        <x:is>
          <x:t xml:space="preserve">gid://shopify/Order/2000000002094</x:t>
        </x:is>
      </x:c>
      <x:c r="B98" s="107" t="inlineStr">
        <x:is>
          <x:t xml:space="preserve">#2094</x:t>
        </x:is>
      </x:c>
      <x:c r="C98" s="244" t="n">
        <x:v>2094</x:v>
      </x:c>
      <x:c r="D98" s="245" t="n">
        <x:v>46250.625</x:v>
      </x:c>
      <x:c r="E98" s="107" t="inlineStr">
        <x:is>
          <x:t xml:space="preserve">gid://shopify/Customer/3000000000094</x:t>
        </x:is>
      </x:c>
      <x:c r="F98" s="107" t="inlineStr">
        <x:is>
          <x:t xml:space="preserve">customer094@example.com</x:t>
        </x:is>
      </x:c>
      <x:c r="G98" s="107" t="inlineStr">
        <x:is>
          <x:t xml:space="preserve">PAID</x:t>
        </x:is>
      </x:c>
      <x:c r="H98" s="245" t="n">
        <x:v>46250.79166666666</x:v>
      </x:c>
      <x:c r="I98" s="107" t="inlineStr">
        <x:is>
          <x:t xml:space="preserve">USD</x:t>
        </x:is>
      </x:c>
      <x:c r="J98" s="246" t="n">
        <x:v>466</x:v>
      </x:c>
      <x:c r="K98" s="246" t="n">
        <x:v>0</x:v>
      </x:c>
      <x:c r="L98" s="246" t="n">
        <x:v>38.45</x:v>
      </x:c>
      <x:c r="M98" s="246" t="n">
        <x:v>0</x:v>
      </x:c>
      <x:c r="N98" s="246" t="n">
        <x:v>504.45</x:v>
      </x:c>
      <x:c r="O98" s="244" t="n">
        <x:v>2</x:v>
      </x:c>
      <x:c r="P98" s="107" t="inlineStr">
        <x:is>
          <x:t xml:space="preserve">LVA-036, LVA-005</x:t>
        </x:is>
      </x:c>
      <x:c r="Q98" s="107" t="inlineStr">
        <x:is>
          <x:t xml:space="preserve">Cropped Cable-Knit Sweater and Patchwork Denim Midi Skirt Set x1; Ribbed Knit Top and Tiered Floral Midi Skirt Set x1</x:t>
        </x:is>
      </x:c>
      <x:c r="R98" s="107" t="inlineStr">
        <x:is>
          <x:t xml:space="preserve">RESERVED</x:t>
        </x:is>
      </x:c>
      <x:c r="S98" s="107" t="inlineStr">
        <x:is>
          <x:t xml:space="preserve">FULFILLED</x:t>
        </x:is>
      </x:c>
      <x:c r="T98" s="245" t="n">
        <x:v>46251.41666666666</x:v>
      </x:c>
      <x:c r="U98" s="107" t="inlineStr">
        <x:is>
          <x:t xml:space="preserve">WH_EAST</x:t>
        </x:is>
      </x:c>
      <x:c r="V98" s="107" t="inlineStr">
        <x:is>
          <x:t xml:space="preserve">US</x:t>
        </x:is>
      </x:c>
      <x:c r="W98" s="107" t="inlineStr">
        <x:is>
          <x:t xml:space="preserve">MA</x:t>
        </x:is>
      </x:c>
      <x:c r="X98" s="107" t="inlineStr">
        <x:is>
          <x:t xml:space="preserve">Boston</x:t>
        </x:is>
      </x:c>
      <x:c r="Y98" s="107" t="inlineStr">
        <x:is>
          <x:t xml:space="preserve">STANDARD</x:t>
        </x:is>
      </x:c>
      <x:c r="Z98" s="107" t="inlineStr">
        <x:is>
          <x:t xml:space="preserve">FEDEX</x:t>
        </x:is>
      </x:c>
      <x:c r="AA98" s="107" t="inlineStr">
        <x:is>
          <x:t xml:space="preserve">LVFEDEX00002094</x:t>
        </x:is>
      </x:c>
      <x:c r="AB98" s="107" t="inlineStr">
        <x:is>
          <x:t xml:space="preserve">DELIVERED</x:t>
        </x:is>
      </x:c>
      <x:c r="AC98" s="247" t="n">
        <x:v>46256.41666666666</x:v>
      </x:c>
      <x:c r="AD98" s="247" t="n">
        <x:v>46255.41666666666</x:v>
      </x:c>
      <x:c r="AE98" s="107" t="inlineStr">
        <x:is>
          <x:t xml:space="preserve">NOT_REQUESTED</x:t>
        </x:is>
      </x:c>
      <x:c r="AF98" s="246" t="n">
        <x:v>0</x:v>
      </x:c>
      <x:c r="AG98" s="245" t="n"/>
      <x:c r="AH98" s="245" t="n"/>
      <x:c r="AI98" s="107" t="inlineStr">
        <x:is>
          <x:t xml:space="preserve">synthetic_test,liora_vale,healthy</x:t>
        </x:is>
      </x:c>
      <x:c r="AJ98" s="107" t="inlineStr">
        <x:is>
          <x:t xml:space="preserve">Synthetic healthy order.</x:t>
        </x:is>
      </x:c>
      <x:c r="AK98" s="107" t="b">
        <x:v>0</x:v>
      </x:c>
      <x:c r="AL98" s="248" t="n">
        <x:v>46265.79166666666</x:v>
      </x:c>
      <x:c r="AM98" s="249" t="n">
        <x:f>IF(OR(H98="",AL98=""),"",MAX(0,(AL98-H98)*24))</x:f>
        <x:v>360</x:v>
      </x:c>
      <x:c r="AN98" s="249" t="n">
        <x:f>IF(AC98="","",MAX(0,IF(AD98&lt;&gt;"",AD98-AC98,AL98-AC98)))</x:f>
        <x:v>0</x:v>
      </x:c>
      <x:c r="AO98" s="181" t="inlineStr">
        <x:is>
          <x:t xml:space="preserve">NONE</x:t>
        </x:is>
      </x:c>
      <x:c r="AP98" s="107" t="inlineStr">
        <x:is>
          <x:t xml:space="preserve">READY</x:t>
        </x:is>
      </x:c>
      <x:c r="AQ98" s="107" t="n">
        <x:v>0</x:v>
      </x:c>
      <x:c r="AR98" s="107" t="n"/>
      <x:c r="AS98" s="250" t="n">
        <x:v>46265.68225694444</x:v>
      </x:c>
      <x:c r="AT98" s="1" t="n"/>
      <x:c r="AU98" s="1" t="n"/>
      <x:c r="AV98" s="1" t="n"/>
      <x:c r="AW98" s="1" t="n"/>
      <x:c r="AX98" s="1" t="n"/>
      <x:c r="AY98" s="1" t="n"/>
      <x:c r="AZ98" s="1" t="n"/>
      <x:c r="BA98" s="242" t="n">
        <x:v>46265.5</x:v>
      </x:c>
      <x:c r="BB98" s="243" t="inlineStr">
        <x:is>
          <x:t xml:space="preserve"/>
        </x:is>
      </x:c>
      <x:c r="BC98" s="243" t="inlineStr">
        <x:is>
          <x:t xml:space="preserve">PROCESSED</x:t>
        </x:is>
      </x:c>
    </x:row>
    <x:row r="99">
      <x:c r="A99" s="107" t="inlineStr">
        <x:is>
          <x:t xml:space="preserve">gid://shopify/Order/2000000002095</x:t>
        </x:is>
      </x:c>
      <x:c r="B99" s="107" t="inlineStr">
        <x:is>
          <x:t xml:space="preserve">#2095</x:t>
        </x:is>
      </x:c>
      <x:c r="C99" s="244" t="n">
        <x:v>2095</x:v>
      </x:c>
      <x:c r="D99" s="245" t="n">
        <x:v>46249.58333333334</x:v>
      </x:c>
      <x:c r="E99" s="107" t="inlineStr">
        <x:is>
          <x:t xml:space="preserve">gid://shopify/Customer/3000000000095</x:t>
        </x:is>
      </x:c>
      <x:c r="F99" s="107" t="inlineStr">
        <x:is>
          <x:t xml:space="preserve">customer095@example.com</x:t>
        </x:is>
      </x:c>
      <x:c r="G99" s="107" t="inlineStr">
        <x:is>
          <x:t xml:space="preserve">PAID</x:t>
        </x:is>
      </x:c>
      <x:c r="H99" s="245" t="n">
        <x:v>46249.79166666666</x:v>
      </x:c>
      <x:c r="I99" s="107" t="inlineStr">
        <x:is>
          <x:t xml:space="preserve">USD</x:t>
        </x:is>
      </x:c>
      <x:c r="J99" s="246" t="n">
        <x:v>198</x:v>
      </x:c>
      <x:c r="K99" s="246" t="n">
        <x:v>9</x:v>
      </x:c>
      <x:c r="L99" s="246" t="n">
        <x:v>16.34</x:v>
      </x:c>
      <x:c r="M99" s="246" t="n">
        <x:v>0</x:v>
      </x:c>
      <x:c r="N99" s="246" t="n">
        <x:v>223.34</x:v>
      </x:c>
      <x:c r="O99" s="244" t="n">
        <x:v>1</x:v>
      </x:c>
      <x:c r="P99" s="107" t="inlineStr">
        <x:is>
          <x:t xml:space="preserve">LVA-043</x:t>
        </x:is>
      </x:c>
      <x:c r="Q99" s="107" t="inlineStr">
        <x:is>
          <x:t xml:space="preserve">Brown Knit Top and Laser-Cut Midi Skirt Set x1</x:t>
        </x:is>
      </x:c>
      <x:c r="R99" s="107" t="inlineStr">
        <x:is>
          <x:t xml:space="preserve">RESERVED</x:t>
        </x:is>
      </x:c>
      <x:c r="S99" s="107" t="inlineStr">
        <x:is>
          <x:t xml:space="preserve">FULFILLED</x:t>
        </x:is>
      </x:c>
      <x:c r="T99" s="245" t="n">
        <x:v>46250.45833333334</x:v>
      </x:c>
      <x:c r="U99" s="107" t="inlineStr">
        <x:is>
          <x:t xml:space="preserve">WH_CENTRAL</x:t>
        </x:is>
      </x:c>
      <x:c r="V99" s="107" t="inlineStr">
        <x:is>
          <x:t xml:space="preserve">US</x:t>
        </x:is>
      </x:c>
      <x:c r="W99" s="107" t="inlineStr">
        <x:is>
          <x:t xml:space="preserve">TX</x:t>
        </x:is>
      </x:c>
      <x:c r="X99" s="107" t="inlineStr">
        <x:is>
          <x:t xml:space="preserve">Austin</x:t>
        </x:is>
      </x:c>
      <x:c r="Y99" s="107" t="inlineStr">
        <x:is>
          <x:t xml:space="preserve">EXPRESS</x:t>
        </x:is>
      </x:c>
      <x:c r="Z99" s="107" t="inlineStr">
        <x:is>
          <x:t xml:space="preserve">USPS</x:t>
        </x:is>
      </x:c>
      <x:c r="AA99" s="107" t="inlineStr">
        <x:is>
          <x:t xml:space="preserve">LVUSPS00002095</x:t>
        </x:is>
      </x:c>
      <x:c r="AB99" s="107" t="inlineStr">
        <x:is>
          <x:t xml:space="preserve">DELIVERED</x:t>
        </x:is>
      </x:c>
      <x:c r="AC99" s="247" t="n">
        <x:v>46256.45833333334</x:v>
      </x:c>
      <x:c r="AD99" s="247" t="n">
        <x:v>46256.45833333334</x:v>
      </x:c>
      <x:c r="AE99" s="107" t="inlineStr">
        <x:is>
          <x:t xml:space="preserve">NOT_REQUESTED</x:t>
        </x:is>
      </x:c>
      <x:c r="AF99" s="246" t="n">
        <x:v>0</x:v>
      </x:c>
      <x:c r="AG99" s="245" t="n"/>
      <x:c r="AH99" s="245" t="n"/>
      <x:c r="AI99" s="107" t="inlineStr">
        <x:is>
          <x:t xml:space="preserve">synthetic_test,liora_vale,healthy</x:t>
        </x:is>
      </x:c>
      <x:c r="AJ99" s="107" t="inlineStr">
        <x:is>
          <x:t xml:space="preserve">Synthetic healthy order.</x:t>
        </x:is>
      </x:c>
      <x:c r="AK99" s="107" t="b">
        <x:v>0</x:v>
      </x:c>
      <x:c r="AL99" s="248" t="n">
        <x:v>46265.79166666666</x:v>
      </x:c>
      <x:c r="AM99" s="249" t="n">
        <x:f>IF(OR(H99="",AL99=""),"",MAX(0,(AL99-H99)*24))</x:f>
        <x:v>384</x:v>
      </x:c>
      <x:c r="AN99" s="249" t="n">
        <x:f>IF(AC99="","",MAX(0,IF(AD99&lt;&gt;"",AD99-AC99,AL99-AC99)))</x:f>
        <x:v>0</x:v>
      </x:c>
      <x:c r="AO99" s="181" t="inlineStr">
        <x:is>
          <x:t xml:space="preserve">NONE</x:t>
        </x:is>
      </x:c>
      <x:c r="AP99" s="107" t="inlineStr">
        <x:is>
          <x:t xml:space="preserve">READY</x:t>
        </x:is>
      </x:c>
      <x:c r="AQ99" s="107" t="n">
        <x:v>0</x:v>
      </x:c>
      <x:c r="AR99" s="107" t="n"/>
      <x:c r="AS99" s="250" t="n">
        <x:v>46265.68225694444</x:v>
      </x:c>
      <x:c r="AT99" s="1" t="n"/>
      <x:c r="AU99" s="1" t="n"/>
      <x:c r="AV99" s="1" t="n"/>
      <x:c r="AW99" s="1" t="n"/>
      <x:c r="AX99" s="1" t="n"/>
      <x:c r="AY99" s="1" t="n"/>
      <x:c r="AZ99" s="1" t="n"/>
      <x:c r="BA99" s="242" t="n">
        <x:v>46265.5</x:v>
      </x:c>
      <x:c r="BB99" s="243" t="inlineStr">
        <x:is>
          <x:t xml:space="preserve"/>
        </x:is>
      </x:c>
      <x:c r="BC99" s="243" t="inlineStr">
        <x:is>
          <x:t xml:space="preserve">PROCESSED</x:t>
        </x:is>
      </x:c>
    </x:row>
    <x:row r="100">
      <x:c r="A100" s="107" t="inlineStr">
        <x:is>
          <x:t xml:space="preserve">gid://shopify/Order/2000000002096</x:t>
        </x:is>
      </x:c>
      <x:c r="B100" s="107" t="inlineStr">
        <x:is>
          <x:t xml:space="preserve">#2096</x:t>
        </x:is>
      </x:c>
      <x:c r="C100" s="244" t="n">
        <x:v>2096</x:v>
      </x:c>
      <x:c r="D100" s="245" t="n">
        <x:v>46248.75</x:v>
      </x:c>
      <x:c r="E100" s="107" t="inlineStr">
        <x:is>
          <x:t xml:space="preserve">gid://shopify/Customer/3000000000096</x:t>
        </x:is>
      </x:c>
      <x:c r="F100" s="107" t="inlineStr">
        <x:is>
          <x:t xml:space="preserve">customer096@example.com</x:t>
        </x:is>
      </x:c>
      <x:c r="G100" s="107" t="inlineStr">
        <x:is>
          <x:t xml:space="preserve">PAID</x:t>
        </x:is>
      </x:c>
      <x:c r="H100" s="245" t="n">
        <x:v>46248.79166666666</x:v>
      </x:c>
      <x:c r="I100" s="107" t="inlineStr">
        <x:is>
          <x:t xml:space="preserve">USD</x:t>
        </x:is>
      </x:c>
      <x:c r="J100" s="246" t="n">
        <x:v>794</x:v>
      </x:c>
      <x:c r="K100" s="246" t="n">
        <x:v>0</x:v>
      </x:c>
      <x:c r="L100" s="246" t="n">
        <x:v>65.51000000000001</x:v>
      </x:c>
      <x:c r="M100" s="246" t="n">
        <x:v>0</x:v>
      </x:c>
      <x:c r="N100" s="246" t="n">
        <x:v>859.51</x:v>
      </x:c>
      <x:c r="O100" s="244" t="n">
        <x:v>3</x:v>
      </x:c>
      <x:c r="P100" s="107" t="inlineStr">
        <x:is>
          <x:t xml:space="preserve">LVA-006, LVA-019, LVA-032</x:t>
        </x:is>
      </x:c>
      <x:c r="Q100" s="107" t="inlineStr">
        <x:is>
          <x:t xml:space="preserve">Velvet Burgundy Wrap Jumpsuit x1; Cable-Knit Beige Pullover Sweater x1; Plaid Tailored Matching Suit Set x1</x:t>
        </x:is>
      </x:c>
      <x:c r="R100" s="107" t="inlineStr">
        <x:is>
          <x:t xml:space="preserve">RESERVED</x:t>
        </x:is>
      </x:c>
      <x:c r="S100" s="107" t="inlineStr">
        <x:is>
          <x:t xml:space="preserve">FULFILLED</x:t>
        </x:is>
      </x:c>
      <x:c r="T100" s="245" t="n">
        <x:v>46249.5</x:v>
      </x:c>
      <x:c r="U100" s="107" t="inlineStr">
        <x:is>
          <x:t xml:space="preserve">WH_CENTRAL</x:t>
        </x:is>
      </x:c>
      <x:c r="V100" s="107" t="inlineStr">
        <x:is>
          <x:t xml:space="preserve">US</x:t>
        </x:is>
      </x:c>
      <x:c r="W100" s="107" t="inlineStr">
        <x:is>
          <x:t xml:space="preserve">IL</x:t>
        </x:is>
      </x:c>
      <x:c r="X100" s="107" t="inlineStr">
        <x:is>
          <x:t xml:space="preserve">Chicago</x:t>
        </x:is>
      </x:c>
      <x:c r="Y100" s="107" t="inlineStr">
        <x:is>
          <x:t xml:space="preserve">NEXT_DAY</x:t>
        </x:is>
      </x:c>
      <x:c r="Z100" s="107" t="inlineStr">
        <x:is>
          <x:t xml:space="preserve">DHL</x:t>
        </x:is>
      </x:c>
      <x:c r="AA100" s="107" t="inlineStr">
        <x:is>
          <x:t xml:space="preserve">LVDHL00002096</x:t>
        </x:is>
      </x:c>
      <x:c r="AB100" s="107" t="inlineStr">
        <x:is>
          <x:t xml:space="preserve">DELIVERED</x:t>
        </x:is>
      </x:c>
      <x:c r="AC100" s="247" t="n">
        <x:v>46256.5</x:v>
      </x:c>
      <x:c r="AD100" s="247" t="n">
        <x:v>46255.5</x:v>
      </x:c>
      <x:c r="AE100" s="107" t="inlineStr">
        <x:is>
          <x:t xml:space="preserve">NOT_REQUESTED</x:t>
        </x:is>
      </x:c>
      <x:c r="AF100" s="246" t="n">
        <x:v>0</x:v>
      </x:c>
      <x:c r="AG100" s="245" t="n"/>
      <x:c r="AH100" s="245" t="n"/>
      <x:c r="AI100" s="107" t="inlineStr">
        <x:is>
          <x:t xml:space="preserve">synthetic_test,liora_vale,healthy</x:t>
        </x:is>
      </x:c>
      <x:c r="AJ100" s="107" t="inlineStr">
        <x:is>
          <x:t xml:space="preserve">Synthetic healthy order.</x:t>
        </x:is>
      </x:c>
      <x:c r="AK100" s="107" t="b">
        <x:v>0</x:v>
      </x:c>
      <x:c r="AL100" s="248" t="n">
        <x:v>46265.79166666666</x:v>
      </x:c>
      <x:c r="AM100" s="249" t="n">
        <x:f>IF(OR(H100="",AL100=""),"",MAX(0,(AL100-H100)*24))</x:f>
        <x:v>408</x:v>
      </x:c>
      <x:c r="AN100" s="249" t="n">
        <x:f>IF(AC100="","",MAX(0,IF(AD100&lt;&gt;"",AD100-AC100,AL100-AC100)))</x:f>
        <x:v>0</x:v>
      </x:c>
      <x:c r="AO100" s="181" t="inlineStr">
        <x:is>
          <x:t xml:space="preserve">NONE</x:t>
        </x:is>
      </x:c>
      <x:c r="AP100" s="107" t="inlineStr">
        <x:is>
          <x:t xml:space="preserve">READY</x:t>
        </x:is>
      </x:c>
      <x:c r="AQ100" s="107" t="n">
        <x:v>0</x:v>
      </x:c>
      <x:c r="AR100" s="107" t="n"/>
      <x:c r="AS100" s="250" t="n">
        <x:v>46265.68225694444</x:v>
      </x:c>
      <x:c r="AT100" s="1" t="n"/>
      <x:c r="AU100" s="1" t="n"/>
      <x:c r="AV100" s="1" t="n"/>
      <x:c r="AW100" s="1" t="n"/>
      <x:c r="AX100" s="1" t="n"/>
      <x:c r="AY100" s="1" t="n"/>
      <x:c r="AZ100" s="1" t="n"/>
      <x:c r="BA100" s="242" t="n">
        <x:v>46265.5</x:v>
      </x:c>
      <x:c r="BB100" s="243" t="inlineStr">
        <x:is>
          <x:t xml:space="preserve"/>
        </x:is>
      </x:c>
      <x:c r="BC100" s="243" t="inlineStr">
        <x:is>
          <x:t xml:space="preserve">PROCESSED</x:t>
        </x:is>
      </x:c>
    </x:row>
    <x:row r="101">
      <x:c r="A101" s="107" t="inlineStr">
        <x:is>
          <x:t xml:space="preserve">gid://shopify/Order/2000000002097</x:t>
        </x:is>
      </x:c>
      <x:c r="B101" s="107" t="inlineStr">
        <x:is>
          <x:t xml:space="preserve">#2097</x:t>
        </x:is>
      </x:c>
      <x:c r="C101" s="244" t="n">
        <x:v>2097</x:v>
      </x:c>
      <x:c r="D101" s="245" t="n">
        <x:v>46247.70833333334</x:v>
      </x:c>
      <x:c r="E101" s="107" t="inlineStr">
        <x:is>
          <x:t xml:space="preserve">gid://shopify/Customer/3000000000097</x:t>
        </x:is>
      </x:c>
      <x:c r="F101" s="107" t="inlineStr">
        <x:is>
          <x:t xml:space="preserve">customer097@example.com</x:t>
        </x:is>
      </x:c>
      <x:c r="G101" s="107" t="inlineStr">
        <x:is>
          <x:t xml:space="preserve">PAID</x:t>
        </x:is>
      </x:c>
      <x:c r="H101" s="245" t="n">
        <x:v>46247.79166666666</x:v>
      </x:c>
      <x:c r="I101" s="107" t="inlineStr">
        <x:is>
          <x:t xml:space="preserve">USD</x:t>
        </x:is>
      </x:c>
      <x:c r="J101" s="246" t="n">
        <x:v>486</x:v>
      </x:c>
      <x:c r="K101" s="246" t="n">
        <x:v>0</x:v>
      </x:c>
      <x:c r="L101" s="246" t="n">
        <x:v>40.1</x:v>
      </x:c>
      <x:c r="M101" s="246" t="n">
        <x:v>0</x:v>
      </x:c>
      <x:c r="N101" s="246" t="n">
        <x:v>526.1</x:v>
      </x:c>
      <x:c r="O101" s="244" t="n">
        <x:v>2</x:v>
      </x:c>
      <x:c r="P101" s="107" t="inlineStr">
        <x:is>
          <x:t xml:space="preserve">LVA-013, LVA-026</x:t>
        </x:is>
      </x:c>
      <x:c r="Q101" s="107" t="inlineStr">
        <x:is>
          <x:t xml:space="preserve">Denim Shirt Dress with Tie Belt x1; Long Sleeve Knit Turtleneck Dress with Camel Sleeveless Wool Coat x1</x:t>
        </x:is>
      </x:c>
      <x:c r="R101" s="107" t="inlineStr">
        <x:is>
          <x:t xml:space="preserve">RESERVED</x:t>
        </x:is>
      </x:c>
      <x:c r="S101" s="107" t="inlineStr">
        <x:is>
          <x:t xml:space="preserve">FULFILLED</x:t>
        </x:is>
      </x:c>
      <x:c r="T101" s="245" t="n">
        <x:v>46248.54166666666</x:v>
      </x:c>
      <x:c r="U101" s="107" t="inlineStr">
        <x:is>
          <x:t xml:space="preserve">WH_WEST</x:t>
        </x:is>
      </x:c>
      <x:c r="V101" s="107" t="inlineStr">
        <x:is>
          <x:t xml:space="preserve">US</x:t>
        </x:is>
      </x:c>
      <x:c r="W101" s="107" t="inlineStr">
        <x:is>
          <x:t xml:space="preserve">CA</x:t>
        </x:is>
      </x:c>
      <x:c r="X101" s="107" t="inlineStr">
        <x:is>
          <x:t xml:space="preserve">Los Angeles</x:t>
        </x:is>
      </x:c>
      <x:c r="Y101" s="107" t="inlineStr">
        <x:is>
          <x:t xml:space="preserve">STANDARD</x:t>
        </x:is>
      </x:c>
      <x:c r="Z101" s="107" t="inlineStr">
        <x:is>
          <x:t xml:space="preserve">UPS</x:t>
        </x:is>
      </x:c>
      <x:c r="AA101" s="107" t="inlineStr">
        <x:is>
          <x:t xml:space="preserve">LVUPS00002097</x:t>
        </x:is>
      </x:c>
      <x:c r="AB101" s="107" t="inlineStr">
        <x:is>
          <x:t xml:space="preserve">DELIVERED</x:t>
        </x:is>
      </x:c>
      <x:c r="AC101" s="247" t="n">
        <x:v>46253.54166666666</x:v>
      </x:c>
      <x:c r="AD101" s="247" t="n">
        <x:v>46253.54166666666</x:v>
      </x:c>
      <x:c r="AE101" s="107" t="inlineStr">
        <x:is>
          <x:t xml:space="preserve">NOT_REQUESTED</x:t>
        </x:is>
      </x:c>
      <x:c r="AF101" s="246" t="n">
        <x:v>0</x:v>
      </x:c>
      <x:c r="AG101" s="245" t="n"/>
      <x:c r="AH101" s="245" t="n"/>
      <x:c r="AI101" s="107" t="inlineStr">
        <x:is>
          <x:t xml:space="preserve">synthetic_test,liora_vale,healthy</x:t>
        </x:is>
      </x:c>
      <x:c r="AJ101" s="107" t="inlineStr">
        <x:is>
          <x:t xml:space="preserve">Synthetic healthy order.</x:t>
        </x:is>
      </x:c>
      <x:c r="AK101" s="107" t="b">
        <x:v>0</x:v>
      </x:c>
      <x:c r="AL101" s="248" t="n">
        <x:v>46265.79166666666</x:v>
      </x:c>
      <x:c r="AM101" s="249" t="n">
        <x:f>IF(OR(H101="",AL101=""),"",MAX(0,(AL101-H101)*24))</x:f>
        <x:v>432</x:v>
      </x:c>
      <x:c r="AN101" s="249" t="n">
        <x:f>IF(AC101="","",MAX(0,IF(AD101&lt;&gt;"",AD101-AC101,AL101-AC101)))</x:f>
        <x:v>0</x:v>
      </x:c>
      <x:c r="AO101" s="181" t="inlineStr">
        <x:is>
          <x:t xml:space="preserve">NONE</x:t>
        </x:is>
      </x:c>
      <x:c r="AP101" s="107" t="inlineStr">
        <x:is>
          <x:t xml:space="preserve">READY</x:t>
        </x:is>
      </x:c>
      <x:c r="AQ101" s="107" t="n">
        <x:v>0</x:v>
      </x:c>
      <x:c r="AR101" s="107" t="n"/>
      <x:c r="AS101" s="250" t="n">
        <x:v>46265.68225694444</x:v>
      </x:c>
      <x:c r="AT101" s="1" t="n"/>
      <x:c r="AU101" s="1" t="n"/>
      <x:c r="AV101" s="1" t="n"/>
      <x:c r="AW101" s="1" t="n"/>
      <x:c r="AX101" s="1" t="n"/>
      <x:c r="AY101" s="1" t="n"/>
      <x:c r="AZ101" s="1" t="n"/>
      <x:c r="BA101" s="242" t="n">
        <x:v>46265.5</x:v>
      </x:c>
      <x:c r="BB101" s="243" t="inlineStr">
        <x:is>
          <x:t xml:space="preserve"/>
        </x:is>
      </x:c>
      <x:c r="BC101" s="243" t="inlineStr">
        <x:is>
          <x:t xml:space="preserve">PROCESSED</x:t>
        </x:is>
      </x:c>
    </x:row>
    <x:row r="102">
      <x:c r="A102" s="107" t="inlineStr">
        <x:is>
          <x:t xml:space="preserve">gid://shopify/Order/2000000002098</x:t>
        </x:is>
      </x:c>
      <x:c r="B102" s="107" t="inlineStr">
        <x:is>
          <x:t xml:space="preserve">#2098</x:t>
        </x:is>
      </x:c>
      <x:c r="C102" s="244" t="n">
        <x:v>2098</x:v>
      </x:c>
      <x:c r="D102" s="245" t="n">
        <x:v>46246.66666666666</x:v>
      </x:c>
      <x:c r="E102" s="107" t="inlineStr">
        <x:is>
          <x:t xml:space="preserve">gid://shopify/Customer/3000000000098</x:t>
        </x:is>
      </x:c>
      <x:c r="F102" s="107" t="inlineStr">
        <x:is>
          <x:t xml:space="preserve">customer098@example.com</x:t>
        </x:is>
      </x:c>
      <x:c r="G102" s="107" t="inlineStr">
        <x:is>
          <x:t xml:space="preserve">PAID</x:t>
        </x:is>
      </x:c>
      <x:c r="H102" s="245" t="n">
        <x:v>46246.79166666666</x:v>
      </x:c>
      <x:c r="I102" s="107" t="inlineStr">
        <x:is>
          <x:t xml:space="preserve">USD</x:t>
        </x:is>
      </x:c>
      <x:c r="J102" s="246" t="n">
        <x:v>218</x:v>
      </x:c>
      <x:c r="K102" s="246" t="n">
        <x:v>15</x:v>
      </x:c>
      <x:c r="L102" s="246" t="n">
        <x:v>17.99</x:v>
      </x:c>
      <x:c r="M102" s="246" t="n">
        <x:v>0</x:v>
      </x:c>
      <x:c r="N102" s="246" t="n">
        <x:v>250.99</x:v>
      </x:c>
      <x:c r="O102" s="244" t="n">
        <x:v>1</x:v>
      </x:c>
      <x:c r="P102" s="107" t="inlineStr">
        <x:is>
          <x:t xml:space="preserve">LVA-020</x:t>
        </x:is>
      </x:c>
      <x:c r="Q102" s="107" t="inlineStr">
        <x:is>
          <x:t xml:space="preserve">Rust Midi Dress with Pleated Skirt x1</x:t>
        </x:is>
      </x:c>
      <x:c r="R102" s="107" t="inlineStr">
        <x:is>
          <x:t xml:space="preserve">RESERVED</x:t>
        </x:is>
      </x:c>
      <x:c r="S102" s="107" t="inlineStr">
        <x:is>
          <x:t xml:space="preserve">FULFILLED</x:t>
        </x:is>
      </x:c>
      <x:c r="T102" s="245" t="n">
        <x:v>46247.58333333334</x:v>
      </x:c>
      <x:c r="U102" s="107" t="inlineStr">
        <x:is>
          <x:t xml:space="preserve">WH_WEST</x:t>
        </x:is>
      </x:c>
      <x:c r="V102" s="107" t="inlineStr">
        <x:is>
          <x:t xml:space="preserve">US</x:t>
        </x:is>
      </x:c>
      <x:c r="W102" s="107" t="inlineStr">
        <x:is>
          <x:t xml:space="preserve">WA</x:t>
        </x:is>
      </x:c>
      <x:c r="X102" s="107" t="inlineStr">
        <x:is>
          <x:t xml:space="preserve">Seattle</x:t>
        </x:is>
      </x:c>
      <x:c r="Y102" s="107" t="inlineStr">
        <x:is>
          <x:t xml:space="preserve">STANDARD</x:t>
        </x:is>
      </x:c>
      <x:c r="Z102" s="107" t="inlineStr">
        <x:is>
          <x:t xml:space="preserve">FEDEX</x:t>
        </x:is>
      </x:c>
      <x:c r="AA102" s="107" t="inlineStr">
        <x:is>
          <x:t xml:space="preserve">LVFEDEX00002098</x:t>
        </x:is>
      </x:c>
      <x:c r="AB102" s="107" t="inlineStr">
        <x:is>
          <x:t xml:space="preserve">DELIVERED</x:t>
        </x:is>
      </x:c>
      <x:c r="AC102" s="247" t="n">
        <x:v>46253.58333333334</x:v>
      </x:c>
      <x:c r="AD102" s="247" t="n">
        <x:v>46252.58333333334</x:v>
      </x:c>
      <x:c r="AE102" s="107" t="inlineStr">
        <x:is>
          <x:t xml:space="preserve">NOT_REQUESTED</x:t>
        </x:is>
      </x:c>
      <x:c r="AF102" s="246" t="n">
        <x:v>0</x:v>
      </x:c>
      <x:c r="AG102" s="245" t="n"/>
      <x:c r="AH102" s="245" t="n"/>
      <x:c r="AI102" s="107" t="inlineStr">
        <x:is>
          <x:t xml:space="preserve">synthetic_test,liora_vale,healthy</x:t>
        </x:is>
      </x:c>
      <x:c r="AJ102" s="107" t="inlineStr">
        <x:is>
          <x:t xml:space="preserve">Synthetic healthy order.</x:t>
        </x:is>
      </x:c>
      <x:c r="AK102" s="107" t="b">
        <x:v>0</x:v>
      </x:c>
      <x:c r="AL102" s="248" t="n">
        <x:v>46265.79166666666</x:v>
      </x:c>
      <x:c r="AM102" s="249" t="n">
        <x:f>IF(OR(H102="",AL102=""),"",MAX(0,(AL102-H102)*24))</x:f>
        <x:v>456</x:v>
      </x:c>
      <x:c r="AN102" s="249" t="n">
        <x:f>IF(AC102="","",MAX(0,IF(AD102&lt;&gt;"",AD102-AC102,AL102-AC102)))</x:f>
        <x:v>0</x:v>
      </x:c>
      <x:c r="AO102" s="181" t="inlineStr">
        <x:is>
          <x:t xml:space="preserve">NONE</x:t>
        </x:is>
      </x:c>
      <x:c r="AP102" s="107" t="inlineStr">
        <x:is>
          <x:t xml:space="preserve">READY</x:t>
        </x:is>
      </x:c>
      <x:c r="AQ102" s="107" t="n">
        <x:v>0</x:v>
      </x:c>
      <x:c r="AR102" s="107" t="n"/>
      <x:c r="AS102" s="250" t="n">
        <x:v>46265.68225694444</x:v>
      </x:c>
      <x:c r="AT102" s="1" t="n"/>
      <x:c r="AU102" s="1" t="n"/>
      <x:c r="AV102" s="1" t="n"/>
      <x:c r="AW102" s="1" t="n"/>
      <x:c r="AX102" s="1" t="n"/>
      <x:c r="AY102" s="1" t="n"/>
      <x:c r="AZ102" s="1" t="n"/>
      <x:c r="BA102" s="242" t="n">
        <x:v>46265.5</x:v>
      </x:c>
      <x:c r="BB102" s="243" t="inlineStr">
        <x:is>
          <x:t xml:space="preserve"/>
        </x:is>
      </x:c>
      <x:c r="BC102" s="243" t="inlineStr">
        <x:is>
          <x:t xml:space="preserve">PROCESSED</x:t>
        </x:is>
      </x:c>
    </x:row>
    <x:row r="103">
      <x:c r="A103" s="107" t="inlineStr">
        <x:is>
          <x:t xml:space="preserve">gid://shopify/Order/2000000002099</x:t>
        </x:is>
      </x:c>
      <x:c r="B103" s="107" t="inlineStr">
        <x:is>
          <x:t xml:space="preserve">#2099</x:t>
        </x:is>
      </x:c>
      <x:c r="C103" s="244" t="n">
        <x:v>2099</x:v>
      </x:c>
      <x:c r="D103" s="245" t="n">
        <x:v>46245.625</x:v>
      </x:c>
      <x:c r="E103" s="107" t="inlineStr">
        <x:is>
          <x:t xml:space="preserve">gid://shopify/Customer/3000000000099</x:t>
        </x:is>
      </x:c>
      <x:c r="F103" s="107" t="inlineStr">
        <x:is>
          <x:t xml:space="preserve">customer099@example.com</x:t>
        </x:is>
      </x:c>
      <x:c r="G103" s="107" t="inlineStr">
        <x:is>
          <x:t xml:space="preserve">PAID</x:t>
        </x:is>
      </x:c>
      <x:c r="H103" s="245" t="n">
        <x:v>46245.79166666666</x:v>
      </x:c>
      <x:c r="I103" s="107" t="inlineStr">
        <x:is>
          <x:t xml:space="preserve">USD</x:t>
        </x:is>
      </x:c>
      <x:c r="J103" s="246" t="n">
        <x:v>278</x:v>
      </x:c>
      <x:c r="K103" s="246" t="n">
        <x:v>12</x:v>
      </x:c>
      <x:c r="L103" s="246" t="n">
        <x:v>22.94</x:v>
      </x:c>
      <x:c r="M103" s="246" t="n">
        <x:v>0</x:v>
      </x:c>
      <x:c r="N103" s="246" t="n">
        <x:v>312.94</x:v>
      </x:c>
      <x:c r="O103" s="244" t="n">
        <x:v>1</x:v>
      </x:c>
      <x:c r="P103" s="107" t="inlineStr">
        <x:is>
          <x:t xml:space="preserve">LVA-027</x:t>
        </x:is>
      </x:c>
      <x:c r="Q103" s="107" t="inlineStr">
        <x:is>
          <x:t xml:space="preserve">Teal Tie-Dye Wrap Top and Wide-Leg Pants Set x1</x:t>
        </x:is>
      </x:c>
      <x:c r="R103" s="107" t="inlineStr">
        <x:is>
          <x:t xml:space="preserve">RESERVED</x:t>
        </x:is>
      </x:c>
      <x:c r="S103" s="107" t="inlineStr">
        <x:is>
          <x:t xml:space="preserve">FULFILLED</x:t>
        </x:is>
      </x:c>
      <x:c r="T103" s="245" t="n">
        <x:v>46246.625</x:v>
      </x:c>
      <x:c r="U103" s="107" t="inlineStr">
        <x:is>
          <x:t xml:space="preserve">WH_EAST</x:t>
        </x:is>
      </x:c>
      <x:c r="V103" s="107" t="inlineStr">
        <x:is>
          <x:t xml:space="preserve">US</x:t>
        </x:is>
      </x:c>
      <x:c r="W103" s="107" t="inlineStr">
        <x:is>
          <x:t xml:space="preserve">NY</x:t>
        </x:is>
      </x:c>
      <x:c r="X103" s="107" t="inlineStr">
        <x:is>
          <x:t xml:space="preserve">New York</x:t>
        </x:is>
      </x:c>
      <x:c r="Y103" s="107" t="inlineStr">
        <x:is>
          <x:t xml:space="preserve">EXPRESS</x:t>
        </x:is>
      </x:c>
      <x:c r="Z103" s="107" t="inlineStr">
        <x:is>
          <x:t xml:space="preserve">USPS</x:t>
        </x:is>
      </x:c>
      <x:c r="AA103" s="107" t="inlineStr">
        <x:is>
          <x:t xml:space="preserve">LVUSPS00002099</x:t>
        </x:is>
      </x:c>
      <x:c r="AB103" s="107" t="inlineStr">
        <x:is>
          <x:t xml:space="preserve">DELIVERED</x:t>
        </x:is>
      </x:c>
      <x:c r="AC103" s="247" t="n">
        <x:v>46253.625</x:v>
      </x:c>
      <x:c r="AD103" s="247" t="n">
        <x:v>46253.625</x:v>
      </x:c>
      <x:c r="AE103" s="107" t="inlineStr">
        <x:is>
          <x:t xml:space="preserve">NOT_REQUESTED</x:t>
        </x:is>
      </x:c>
      <x:c r="AF103" s="246" t="n">
        <x:v>0</x:v>
      </x:c>
      <x:c r="AG103" s="245" t="n"/>
      <x:c r="AH103" s="245" t="n"/>
      <x:c r="AI103" s="107" t="inlineStr">
        <x:is>
          <x:t xml:space="preserve">synthetic_test,liora_vale,healthy</x:t>
        </x:is>
      </x:c>
      <x:c r="AJ103" s="107" t="inlineStr">
        <x:is>
          <x:t xml:space="preserve">Synthetic healthy order.</x:t>
        </x:is>
      </x:c>
      <x:c r="AK103" s="107" t="b">
        <x:v>0</x:v>
      </x:c>
      <x:c r="AL103" s="248" t="n">
        <x:v>46265.79166666666</x:v>
      </x:c>
      <x:c r="AM103" s="249" t="n">
        <x:f>IF(OR(H103="",AL103=""),"",MAX(0,(AL103-H103)*24))</x:f>
        <x:v>480</x:v>
      </x:c>
      <x:c r="AN103" s="249" t="n">
        <x:f>IF(AC103="","",MAX(0,IF(AD103&lt;&gt;"",AD103-AC103,AL103-AC103)))</x:f>
        <x:v>0</x:v>
      </x:c>
      <x:c r="AO103" s="181" t="inlineStr">
        <x:is>
          <x:t xml:space="preserve">NONE</x:t>
        </x:is>
      </x:c>
      <x:c r="AP103" s="107" t="inlineStr">
        <x:is>
          <x:t xml:space="preserve">READY</x:t>
        </x:is>
      </x:c>
      <x:c r="AQ103" s="107" t="n">
        <x:v>0</x:v>
      </x:c>
      <x:c r="AR103" s="107" t="n"/>
      <x:c r="AS103" s="250" t="n">
        <x:v>46265.68225694444</x:v>
      </x:c>
      <x:c r="AT103" s="1" t="n"/>
      <x:c r="AU103" s="1" t="n"/>
      <x:c r="AV103" s="1" t="n"/>
      <x:c r="AW103" s="1" t="n"/>
      <x:c r="AX103" s="1" t="n"/>
      <x:c r="AY103" s="1" t="n"/>
      <x:c r="AZ103" s="1" t="n"/>
      <x:c r="BA103" s="242" t="n">
        <x:v>46265.5</x:v>
      </x:c>
      <x:c r="BB103" s="243" t="inlineStr">
        <x:is>
          <x:t xml:space="preserve"/>
        </x:is>
      </x:c>
      <x:c r="BC103" s="243" t="inlineStr">
        <x:is>
          <x:t xml:space="preserve">PROCESSED</x:t>
        </x:is>
      </x:c>
    </x:row>
    <x:row r="104">
      <x:c r="A104" s="107" t="inlineStr">
        <x:is>
          <x:t xml:space="preserve">gid://shopify/Order/2000000002100</x:t>
        </x:is>
      </x:c>
      <x:c r="B104" s="107" t="inlineStr">
        <x:is>
          <x:t xml:space="preserve">#2100</x:t>
        </x:is>
      </x:c>
      <x:c r="C104" s="244" t="n">
        <x:v>2100</x:v>
      </x:c>
      <x:c r="D104" s="245" t="n">
        <x:v>46244.58333333334</x:v>
      </x:c>
      <x:c r="E104" s="107" t="inlineStr">
        <x:is>
          <x:t xml:space="preserve">gid://shopify/Customer/3000000000100</x:t>
        </x:is>
      </x:c>
      <x:c r="F104" s="107" t="inlineStr">
        <x:is>
          <x:t xml:space="preserve">customer100@example.com</x:t>
        </x:is>
      </x:c>
      <x:c r="G104" s="107" t="inlineStr">
        <x:is>
          <x:t xml:space="preserve">PAID</x:t>
        </x:is>
      </x:c>
      <x:c r="H104" s="245" t="n">
        <x:v>46244.79166666666</x:v>
      </x:c>
      <x:c r="I104" s="107" t="inlineStr">
        <x:is>
          <x:t xml:space="preserve">USD</x:t>
        </x:is>
      </x:c>
      <x:c r="J104" s="246" t="n">
        <x:v>994</x:v>
      </x:c>
      <x:c r="K104" s="246" t="n">
        <x:v>0</x:v>
      </x:c>
      <x:c r="L104" s="246" t="n">
        <x:v>73.8</x:v>
      </x:c>
      <x:c r="M104" s="246" t="n">
        <x:v>99.40000000000001</x:v>
      </x:c>
      <x:c r="N104" s="246" t="n">
        <x:v>968.4</x:v>
      </x:c>
      <x:c r="O104" s="244" t="n">
        <x:v>2</x:v>
      </x:c>
      <x:c r="P104" s="107" t="inlineStr">
        <x:is>
          <x:t xml:space="preserve">LVA-034, LVA-003</x:t>
        </x:is>
      </x:c>
      <x:c r="Q104" s="107" t="inlineStr">
        <x:is>
          <x:t xml:space="preserve">Damask Print Halter Evening Gown x2; Fringed Patchwork Utility Jacket x1</x:t>
        </x:is>
      </x:c>
      <x:c r="R104" s="107" t="inlineStr">
        <x:is>
          <x:t xml:space="preserve">RESERVED</x:t>
        </x:is>
      </x:c>
      <x:c r="S104" s="107" t="inlineStr">
        <x:is>
          <x:t xml:space="preserve">FULFILLED</x:t>
        </x:is>
      </x:c>
      <x:c r="T104" s="245" t="n">
        <x:v>46245.66666666666</x:v>
      </x:c>
      <x:c r="U104" s="107" t="inlineStr">
        <x:is>
          <x:t xml:space="preserve">WH_EAST</x:t>
        </x:is>
      </x:c>
      <x:c r="V104" s="107" t="inlineStr">
        <x:is>
          <x:t xml:space="preserve">US</x:t>
        </x:is>
      </x:c>
      <x:c r="W104" s="107" t="inlineStr">
        <x:is>
          <x:t xml:space="preserve">MA</x:t>
        </x:is>
      </x:c>
      <x:c r="X104" s="107" t="inlineStr">
        <x:is>
          <x:t xml:space="preserve">Boston</x:t>
        </x:is>
      </x:c>
      <x:c r="Y104" s="107" t="inlineStr">
        <x:is>
          <x:t xml:space="preserve">NEXT_DAY</x:t>
        </x:is>
      </x:c>
      <x:c r="Z104" s="107" t="inlineStr">
        <x:is>
          <x:t xml:space="preserve">DHL</x:t>
        </x:is>
      </x:c>
      <x:c r="AA104" s="107" t="inlineStr">
        <x:is>
          <x:t xml:space="preserve">LVDHL00002100</x:t>
        </x:is>
      </x:c>
      <x:c r="AB104" s="107" t="inlineStr">
        <x:is>
          <x:t xml:space="preserve">DELIVERED</x:t>
        </x:is>
      </x:c>
      <x:c r="AC104" s="247" t="n">
        <x:v>46250.66666666666</x:v>
      </x:c>
      <x:c r="AD104" s="247" t="n">
        <x:v>46249.66666666666</x:v>
      </x:c>
      <x:c r="AE104" s="107" t="inlineStr">
        <x:is>
          <x:t xml:space="preserve">NOT_REQUESTED</x:t>
        </x:is>
      </x:c>
      <x:c r="AF104" s="246" t="n">
        <x:v>0</x:v>
      </x:c>
      <x:c r="AG104" s="245" t="n"/>
      <x:c r="AH104" s="245" t="n"/>
      <x:c r="AI104" s="107" t="inlineStr">
        <x:is>
          <x:t xml:space="preserve">synthetic_test,liora_vale,healthy</x:t>
        </x:is>
      </x:c>
      <x:c r="AJ104" s="107" t="inlineStr">
        <x:is>
          <x:t xml:space="preserve">Synthetic healthy order.</x:t>
        </x:is>
      </x:c>
      <x:c r="AK104" s="107" t="b">
        <x:v>0</x:v>
      </x:c>
      <x:c r="AL104" s="248" t="n">
        <x:v>46265.79166666666</x:v>
      </x:c>
      <x:c r="AM104" s="249" t="n">
        <x:f>IF(OR(H104="",AL104=""),"",MAX(0,(AL104-H104)*24))</x:f>
        <x:v>504</x:v>
      </x:c>
      <x:c r="AN104" s="249" t="n">
        <x:f>IF(AC104="","",MAX(0,IF(AD104&lt;&gt;"",AD104-AC104,AL104-AC104)))</x:f>
        <x:v>0</x:v>
      </x:c>
      <x:c r="AO104" s="181" t="inlineStr">
        <x:is>
          <x:t xml:space="preserve">NONE</x:t>
        </x:is>
      </x:c>
      <x:c r="AP104" s="107" t="inlineStr">
        <x:is>
          <x:t xml:space="preserve">READY</x:t>
        </x:is>
      </x:c>
      <x:c r="AQ104" s="107" t="n">
        <x:v>0</x:v>
      </x:c>
      <x:c r="AR104" s="107" t="n"/>
      <x:c r="AS104" s="250" t="n">
        <x:v>46265.68225694444</x:v>
      </x:c>
      <x:c r="AT104" s="1" t="n"/>
      <x:c r="AU104" s="1" t="n"/>
      <x:c r="AV104" s="1" t="n"/>
      <x:c r="AW104" s="1" t="n"/>
      <x:c r="AX104" s="1" t="n"/>
      <x:c r="AY104" s="1" t="n"/>
      <x:c r="AZ104" s="1" t="n"/>
      <x:c r="BA104" s="242" t="n">
        <x:v>46265.5</x:v>
      </x:c>
      <x:c r="BB104" s="243" t="inlineStr">
        <x:is>
          <x:t xml:space="preserve"/>
        </x:is>
      </x:c>
      <x:c r="BC104" s="243" t="inlineStr">
        <x:is>
          <x:t xml:space="preserve">PROCESSED</x:t>
        </x:is>
      </x:c>
    </x:row>
    <x:row r="105">
      <x:c r="A105" s="107" t="inlineStr">
        <x:is>
          <x:t xml:space="preserve">gid://shopify/Order/2000000002101</x:t>
        </x:is>
      </x:c>
      <x:c r="B105" s="107" t="inlineStr">
        <x:is>
          <x:t xml:space="preserve">#2101</x:t>
        </x:is>
      </x:c>
      <x:c r="C105" s="244" t="n">
        <x:v>2101</x:v>
      </x:c>
      <x:c r="D105" s="245" t="n">
        <x:v>46243.75</x:v>
      </x:c>
      <x:c r="E105" s="107" t="inlineStr">
        <x:is>
          <x:t xml:space="preserve">gid://shopify/Customer/3000000000101</x:t>
        </x:is>
      </x:c>
      <x:c r="F105" s="107" t="inlineStr">
        <x:is>
          <x:t xml:space="preserve">customer101@example.com</x:t>
        </x:is>
      </x:c>
      <x:c r="G105" s="107" t="inlineStr">
        <x:is>
          <x:t xml:space="preserve">PAID</x:t>
        </x:is>
      </x:c>
      <x:c r="H105" s="245" t="n">
        <x:v>46243.79166666666</x:v>
      </x:c>
      <x:c r="I105" s="107" t="inlineStr">
        <x:is>
          <x:t xml:space="preserve">USD</x:t>
        </x:is>
      </x:c>
      <x:c r="J105" s="246" t="n">
        <x:v>844</x:v>
      </x:c>
      <x:c r="K105" s="246" t="n">
        <x:v>0</x:v>
      </x:c>
      <x:c r="L105" s="246" t="n">
        <x:v>69.63</x:v>
      </x:c>
      <x:c r="M105" s="246" t="n">
        <x:v>0</x:v>
      </x:c>
      <x:c r="N105" s="246" t="n">
        <x:v>913.63</x:v>
      </x:c>
      <x:c r="O105" s="244" t="n">
        <x:v>3</x:v>
      </x:c>
      <x:c r="P105" s="107" t="inlineStr">
        <x:is>
          <x:t xml:space="preserve">LVA-041, LVA-010, LVA-023</x:t>
        </x:is>
      </x:c>
      <x:c r="Q105" s="107" t="inlineStr">
        <x:is>
          <x:t xml:space="preserve">Beige Plaid Blazer and Trousers Set x1; Brown Longline Vest Over Floral Midi Dress x1; One-Shoulder Rust Midi Dress with Draped Bodice and Pleated Hem x1</x:t>
        </x:is>
      </x:c>
      <x:c r="R105" s="107" t="inlineStr">
        <x:is>
          <x:t xml:space="preserve">RESERVED</x:t>
        </x:is>
      </x:c>
      <x:c r="S105" s="107" t="inlineStr">
        <x:is>
          <x:t xml:space="preserve">FULFILLED</x:t>
        </x:is>
      </x:c>
      <x:c r="T105" s="245" t="n">
        <x:v>46244.70833333334</x:v>
      </x:c>
      <x:c r="U105" s="107" t="inlineStr">
        <x:is>
          <x:t xml:space="preserve">WH_CENTRAL</x:t>
        </x:is>
      </x:c>
      <x:c r="V105" s="107" t="inlineStr">
        <x:is>
          <x:t xml:space="preserve">US</x:t>
        </x:is>
      </x:c>
      <x:c r="W105" s="107" t="inlineStr">
        <x:is>
          <x:t xml:space="preserve">TX</x:t>
        </x:is>
      </x:c>
      <x:c r="X105" s="107" t="inlineStr">
        <x:is>
          <x:t xml:space="preserve">Austin</x:t>
        </x:is>
      </x:c>
      <x:c r="Y105" s="107" t="inlineStr">
        <x:is>
          <x:t xml:space="preserve">STANDARD</x:t>
        </x:is>
      </x:c>
      <x:c r="Z105" s="107" t="inlineStr">
        <x:is>
          <x:t xml:space="preserve">UPS</x:t>
        </x:is>
      </x:c>
      <x:c r="AA105" s="107" t="inlineStr">
        <x:is>
          <x:t xml:space="preserve">LVUPS00002101</x:t>
        </x:is>
      </x:c>
      <x:c r="AB105" s="107" t="inlineStr">
        <x:is>
          <x:t xml:space="preserve">DELIVERED</x:t>
        </x:is>
      </x:c>
      <x:c r="AC105" s="247" t="n">
        <x:v>46250.70833333334</x:v>
      </x:c>
      <x:c r="AD105" s="247" t="n">
        <x:v>46250.70833333334</x:v>
      </x:c>
      <x:c r="AE105" s="107" t="inlineStr">
        <x:is>
          <x:t xml:space="preserve">NOT_REQUESTED</x:t>
        </x:is>
      </x:c>
      <x:c r="AF105" s="246" t="n">
        <x:v>0</x:v>
      </x:c>
      <x:c r="AG105" s="245" t="n"/>
      <x:c r="AH105" s="245" t="n"/>
      <x:c r="AI105" s="107" t="inlineStr">
        <x:is>
          <x:t xml:space="preserve">synthetic_test,liora_vale,healthy</x:t>
        </x:is>
      </x:c>
      <x:c r="AJ105" s="107" t="inlineStr">
        <x:is>
          <x:t xml:space="preserve">Synthetic healthy order.</x:t>
        </x:is>
      </x:c>
      <x:c r="AK105" s="107" t="b">
        <x:v>0</x:v>
      </x:c>
      <x:c r="AL105" s="248" t="n">
        <x:v>46265.79166666666</x:v>
      </x:c>
      <x:c r="AM105" s="249" t="n">
        <x:f>IF(OR(H105="",AL105=""),"",MAX(0,(AL105-H105)*24))</x:f>
        <x:v>528</x:v>
      </x:c>
      <x:c r="AN105" s="249" t="n">
        <x:f>IF(AC105="","",MAX(0,IF(AD105&lt;&gt;"",AD105-AC105,AL105-AC105)))</x:f>
        <x:v>0</x:v>
      </x:c>
      <x:c r="AO105" s="181" t="inlineStr">
        <x:is>
          <x:t xml:space="preserve">NONE</x:t>
        </x:is>
      </x:c>
      <x:c r="AP105" s="107" t="inlineStr">
        <x:is>
          <x:t xml:space="preserve">READY</x:t>
        </x:is>
      </x:c>
      <x:c r="AQ105" s="107" t="n">
        <x:v>0</x:v>
      </x:c>
      <x:c r="AR105" s="107" t="n"/>
      <x:c r="AS105" s="250" t="n">
        <x:v>46265.68225694444</x:v>
      </x:c>
      <x:c r="AT105" s="1" t="n"/>
      <x:c r="AU105" s="1" t="n"/>
      <x:c r="AV105" s="1" t="n"/>
      <x:c r="AW105" s="1" t="n"/>
      <x:c r="AX105" s="1" t="n"/>
      <x:c r="AY105" s="1" t="n"/>
      <x:c r="AZ105" s="1" t="n"/>
      <x:c r="BA105" s="242" t="n">
        <x:v>46265.5</x:v>
      </x:c>
      <x:c r="BB105" s="243" t="inlineStr">
        <x:is>
          <x:t xml:space="preserve"/>
        </x:is>
      </x:c>
      <x:c r="BC105" s="243" t="inlineStr">
        <x:is>
          <x:t xml:space="preserve">PROCESSED</x:t>
        </x:is>
      </x:c>
    </x:row>
    <x:row r="106">
      <x:c r="A106" s="107" t="inlineStr">
        <x:is>
          <x:t xml:space="preserve">gid://shopify/Order/2000000002102</x:t>
        </x:is>
      </x:c>
      <x:c r="B106" s="107" t="inlineStr">
        <x:is>
          <x:t xml:space="preserve">#2102</x:t>
        </x:is>
      </x:c>
      <x:c r="C106" s="244" t="n">
        <x:v>2102</x:v>
      </x:c>
      <x:c r="D106" s="245" t="n">
        <x:v>46242.70833333334</x:v>
      </x:c>
      <x:c r="E106" s="107" t="inlineStr">
        <x:is>
          <x:t xml:space="preserve">gid://shopify/Customer/3000000000102</x:t>
        </x:is>
      </x:c>
      <x:c r="F106" s="107" t="inlineStr">
        <x:is>
          <x:t xml:space="preserve">customer102@example.com</x:t>
        </x:is>
      </x:c>
      <x:c r="G106" s="107" t="inlineStr">
        <x:is>
          <x:t xml:space="preserve">PAID</x:t>
        </x:is>
      </x:c>
      <x:c r="H106" s="245" t="n">
        <x:v>46242.79166666666</x:v>
      </x:c>
      <x:c r="I106" s="107" t="inlineStr">
        <x:is>
          <x:t xml:space="preserve">USD</x:t>
        </x:is>
      </x:c>
      <x:c r="J106" s="246" t="n">
        <x:v>198</x:v>
      </x:c>
      <x:c r="K106" s="246" t="n">
        <x:v>9</x:v>
      </x:c>
      <x:c r="L106" s="246" t="n">
        <x:v>16.34</x:v>
      </x:c>
      <x:c r="M106" s="246" t="n">
        <x:v>0</x:v>
      </x:c>
      <x:c r="N106" s="246" t="n">
        <x:v>223.34</x:v>
      </x:c>
      <x:c r="O106" s="244" t="n">
        <x:v>1</x:v>
      </x:c>
      <x:c r="P106" s="107" t="inlineStr">
        <x:is>
          <x:t xml:space="preserve">LVA-004</x:t>
        </x:is>
      </x:c>
      <x:c r="Q106" s="107" t="inlineStr">
        <x:is>
          <x:t xml:space="preserve">Striped Knit Longline Cardigan x1</x:t>
        </x:is>
      </x:c>
      <x:c r="R106" s="107" t="inlineStr">
        <x:is>
          <x:t xml:space="preserve">RESERVED</x:t>
        </x:is>
      </x:c>
      <x:c r="S106" s="107" t="inlineStr">
        <x:is>
          <x:t xml:space="preserve">FULFILLED</x:t>
        </x:is>
      </x:c>
      <x:c r="T106" s="245" t="n">
        <x:v>46243.75</x:v>
      </x:c>
      <x:c r="U106" s="107" t="inlineStr">
        <x:is>
          <x:t xml:space="preserve">WH_CENTRAL</x:t>
        </x:is>
      </x:c>
      <x:c r="V106" s="107" t="inlineStr">
        <x:is>
          <x:t xml:space="preserve">US</x:t>
        </x:is>
      </x:c>
      <x:c r="W106" s="107" t="inlineStr">
        <x:is>
          <x:t xml:space="preserve">IL</x:t>
        </x:is>
      </x:c>
      <x:c r="X106" s="107" t="inlineStr">
        <x:is>
          <x:t xml:space="preserve">Chicago</x:t>
        </x:is>
      </x:c>
      <x:c r="Y106" s="107" t="inlineStr">
        <x:is>
          <x:t xml:space="preserve">STANDARD</x:t>
        </x:is>
      </x:c>
      <x:c r="Z106" s="107" t="inlineStr">
        <x:is>
          <x:t xml:space="preserve">FEDEX</x:t>
        </x:is>
      </x:c>
      <x:c r="AA106" s="107" t="inlineStr">
        <x:is>
          <x:t xml:space="preserve">LVFEDEX00002102</x:t>
        </x:is>
      </x:c>
      <x:c r="AB106" s="107" t="inlineStr">
        <x:is>
          <x:t xml:space="preserve">DELIVERED</x:t>
        </x:is>
      </x:c>
      <x:c r="AC106" s="247" t="n">
        <x:v>46250.75</x:v>
      </x:c>
      <x:c r="AD106" s="247" t="n">
        <x:v>46249.75</x:v>
      </x:c>
      <x:c r="AE106" s="107" t="inlineStr">
        <x:is>
          <x:t xml:space="preserve">NOT_REQUESTED</x:t>
        </x:is>
      </x:c>
      <x:c r="AF106" s="246" t="n">
        <x:v>0</x:v>
      </x:c>
      <x:c r="AG106" s="245" t="n"/>
      <x:c r="AH106" s="245" t="n"/>
      <x:c r="AI106" s="107" t="inlineStr">
        <x:is>
          <x:t xml:space="preserve">synthetic_test,liora_vale,healthy</x:t>
        </x:is>
      </x:c>
      <x:c r="AJ106" s="107" t="inlineStr">
        <x:is>
          <x:t xml:space="preserve">Synthetic healthy order.</x:t>
        </x:is>
      </x:c>
      <x:c r="AK106" s="107" t="b">
        <x:v>0</x:v>
      </x:c>
      <x:c r="AL106" s="248" t="n">
        <x:v>46265.79166666666</x:v>
      </x:c>
      <x:c r="AM106" s="249" t="n">
        <x:f>IF(OR(H106="",AL106=""),"",MAX(0,(AL106-H106)*24))</x:f>
        <x:v>552</x:v>
      </x:c>
      <x:c r="AN106" s="249" t="n">
        <x:f>IF(AC106="","",MAX(0,IF(AD106&lt;&gt;"",AD106-AC106,AL106-AC106)))</x:f>
        <x:v>0</x:v>
      </x:c>
      <x:c r="AO106" s="181" t="inlineStr">
        <x:is>
          <x:t xml:space="preserve">NONE</x:t>
        </x:is>
      </x:c>
      <x:c r="AP106" s="107" t="inlineStr">
        <x:is>
          <x:t xml:space="preserve">READY</x:t>
        </x:is>
      </x:c>
      <x:c r="AQ106" s="107" t="n">
        <x:v>0</x:v>
      </x:c>
      <x:c r="AR106" s="107" t="n"/>
      <x:c r="AS106" s="250" t="n">
        <x:v>46265.68225694444</x:v>
      </x:c>
      <x:c r="AT106" s="1" t="n"/>
      <x:c r="AU106" s="1" t="n"/>
      <x:c r="AV106" s="1" t="n"/>
      <x:c r="AW106" s="1" t="n"/>
      <x:c r="AX106" s="1" t="n"/>
      <x:c r="AY106" s="1" t="n"/>
      <x:c r="AZ106" s="1" t="n"/>
      <x:c r="BA106" s="242" t="n">
        <x:v>46265.5</x:v>
      </x:c>
      <x:c r="BB106" s="243" t="inlineStr">
        <x:is>
          <x:t xml:space="preserve"/>
        </x:is>
      </x:c>
      <x:c r="BC106" s="243" t="inlineStr">
        <x:is>
          <x:t xml:space="preserve">PROCESSED</x:t>
        </x:is>
      </x:c>
    </x:row>
    <x:row r="107">
      <x:c r="A107" s="107" t="inlineStr">
        <x:is>
          <x:t xml:space="preserve">gid://shopify/Order/2000000002103</x:t>
        </x:is>
      </x:c>
      <x:c r="B107" s="107" t="inlineStr">
        <x:is>
          <x:t xml:space="preserve">#2103</x:t>
        </x:is>
      </x:c>
      <x:c r="C107" s="244" t="n">
        <x:v>2103</x:v>
      </x:c>
      <x:c r="D107" s="245" t="n">
        <x:v>46258.66666666666</x:v>
      </x:c>
      <x:c r="E107" s="107" t="inlineStr">
        <x:is>
          <x:t xml:space="preserve">gid://shopify/Customer/3000000000103</x:t>
        </x:is>
      </x:c>
      <x:c r="F107" s="107" t="inlineStr">
        <x:is>
          <x:t xml:space="preserve">customer103@example.com</x:t>
        </x:is>
      </x:c>
      <x:c r="G107" s="107" t="inlineStr">
        <x:is>
          <x:t xml:space="preserve">PAID</x:t>
        </x:is>
      </x:c>
      <x:c r="H107" s="245" t="n">
        <x:v>46258.79166666666</x:v>
      </x:c>
      <x:c r="I107" s="107" t="inlineStr">
        <x:is>
          <x:t xml:space="preserve">USD</x:t>
        </x:is>
      </x:c>
      <x:c r="J107" s="246" t="n">
        <x:v>536</x:v>
      </x:c>
      <x:c r="K107" s="246" t="n">
        <x:v>0</x:v>
      </x:c>
      <x:c r="L107" s="246" t="n">
        <x:v>44.22</x:v>
      </x:c>
      <x:c r="M107" s="246" t="n">
        <x:v>0</x:v>
      </x:c>
      <x:c r="N107" s="246" t="n">
        <x:v>580.22</x:v>
      </x:c>
      <x:c r="O107" s="244" t="n">
        <x:v>2</x:v>
      </x:c>
      <x:c r="P107" s="107" t="inlineStr">
        <x:is>
          <x:t xml:space="preserve">LVA-011, LVA-024</x:t>
        </x:is>
      </x:c>
      <x:c r="Q107" s="107" t="inlineStr">
        <x:is>
          <x:t xml:space="preserve">Tweed Jacket and Zigzag Knit Midi Skirt Matching Set x1; Top and Wide-Leg Trousers Set in Ivory and Olive x1</x:t>
        </x:is>
      </x:c>
      <x:c r="R107" s="107" t="inlineStr">
        <x:is>
          <x:t xml:space="preserve">RESERVED</x:t>
        </x:is>
      </x:c>
      <x:c r="S107" s="107" t="inlineStr">
        <x:is>
          <x:t xml:space="preserve">FULFILLED</x:t>
        </x:is>
      </x:c>
      <x:c r="T107" s="245" t="n">
        <x:v>46259.79166666666</x:v>
      </x:c>
      <x:c r="U107" s="107" t="inlineStr">
        <x:is>
          <x:t xml:space="preserve">WH_WEST</x:t>
        </x:is>
      </x:c>
      <x:c r="V107" s="107" t="inlineStr">
        <x:is>
          <x:t xml:space="preserve">US</x:t>
        </x:is>
      </x:c>
      <x:c r="W107" s="107" t="inlineStr">
        <x:is>
          <x:t xml:space="preserve">CA</x:t>
        </x:is>
      </x:c>
      <x:c r="X107" s="107" t="inlineStr">
        <x:is>
          <x:t xml:space="preserve">Los Angeles</x:t>
        </x:is>
      </x:c>
      <x:c r="Y107" s="107" t="inlineStr">
        <x:is>
          <x:t xml:space="preserve">EXPRESS</x:t>
        </x:is>
      </x:c>
      <x:c r="Z107" s="107" t="inlineStr">
        <x:is>
          <x:t xml:space="preserve">USPS</x:t>
        </x:is>
      </x:c>
      <x:c r="AA107" s="107" t="inlineStr">
        <x:is>
          <x:t xml:space="preserve">LVUSPS00002103</x:t>
        </x:is>
      </x:c>
      <x:c r="AB107" s="107" t="inlineStr">
        <x:is>
          <x:t xml:space="preserve">DELIVERED</x:t>
        </x:is>
      </x:c>
      <x:c r="AC107" s="247" t="n">
        <x:v>46264.79166666666</x:v>
      </x:c>
      <x:c r="AD107" s="247" t="n">
        <x:v>46264.79166666666</x:v>
      </x:c>
      <x:c r="AE107" s="107" t="inlineStr">
        <x:is>
          <x:t xml:space="preserve">NOT_REQUESTED</x:t>
        </x:is>
      </x:c>
      <x:c r="AF107" s="246" t="n">
        <x:v>0</x:v>
      </x:c>
      <x:c r="AG107" s="245" t="n"/>
      <x:c r="AH107" s="245" t="n"/>
      <x:c r="AI107" s="107" t="inlineStr">
        <x:is>
          <x:t xml:space="preserve">synthetic_test,liora_vale,healthy</x:t>
        </x:is>
      </x:c>
      <x:c r="AJ107" s="107" t="inlineStr">
        <x:is>
          <x:t xml:space="preserve">Synthetic healthy order.</x:t>
        </x:is>
      </x:c>
      <x:c r="AK107" s="107" t="b">
        <x:v>0</x:v>
      </x:c>
      <x:c r="AL107" s="248" t="n">
        <x:v>46265.79166666666</x:v>
      </x:c>
      <x:c r="AM107" s="249" t="n">
        <x:f>IF(OR(H107="",AL107=""),"",MAX(0,(AL107-H107)*24))</x:f>
        <x:v>168</x:v>
      </x:c>
      <x:c r="AN107" s="249" t="n">
        <x:f>IF(AC107="","",MAX(0,IF(AD107&lt;&gt;"",AD107-AC107,AL107-AC107)))</x:f>
        <x:v>0</x:v>
      </x:c>
      <x:c r="AO107" s="181" t="inlineStr">
        <x:is>
          <x:t xml:space="preserve">NONE</x:t>
        </x:is>
      </x:c>
      <x:c r="AP107" s="107" t="inlineStr">
        <x:is>
          <x:t xml:space="preserve">READY</x:t>
        </x:is>
      </x:c>
      <x:c r="AQ107" s="107" t="n">
        <x:v>0</x:v>
      </x:c>
      <x:c r="AR107" s="107" t="n"/>
      <x:c r="AS107" s="250" t="n">
        <x:v>46265.68225694444</x:v>
      </x:c>
      <x:c r="AT107" s="1" t="n"/>
      <x:c r="AU107" s="1" t="n"/>
      <x:c r="AV107" s="1" t="n"/>
      <x:c r="AW107" s="1" t="n"/>
      <x:c r="AX107" s="1" t="n"/>
      <x:c r="AY107" s="1" t="n"/>
      <x:c r="AZ107" s="1" t="n"/>
      <x:c r="BA107" s="242" t="n">
        <x:v>46265.5</x:v>
      </x:c>
      <x:c r="BB107" s="243" t="inlineStr">
        <x:is>
          <x:t xml:space="preserve"/>
        </x:is>
      </x:c>
      <x:c r="BC107" s="243" t="inlineStr">
        <x:is>
          <x:t xml:space="preserve">PROCESSED</x:t>
        </x:is>
      </x:c>
    </x:row>
    <x:row r="108">
      <x:c r="A108" s="107" t="inlineStr">
        <x:is>
          <x:t xml:space="preserve">gid://shopify/Order/2000000002104</x:t>
        </x:is>
      </x:c>
      <x:c r="B108" s="107" t="inlineStr">
        <x:is>
          <x:t xml:space="preserve">#2104</x:t>
        </x:is>
      </x:c>
      <x:c r="C108" s="244" t="n">
        <x:v>2104</x:v>
      </x:c>
      <x:c r="D108" s="245" t="n">
        <x:v>46257.625</x:v>
      </x:c>
      <x:c r="E108" s="107" t="inlineStr">
        <x:is>
          <x:t xml:space="preserve">gid://shopify/Customer/3000000000104</x:t>
        </x:is>
      </x:c>
      <x:c r="F108" s="107" t="inlineStr">
        <x:is>
          <x:t xml:space="preserve">customer104@example.com</x:t>
        </x:is>
      </x:c>
      <x:c r="G108" s="107" t="inlineStr">
        <x:is>
          <x:t xml:space="preserve">PAID</x:t>
        </x:is>
      </x:c>
      <x:c r="H108" s="245" t="n">
        <x:v>46257.79166666666</x:v>
      </x:c>
      <x:c r="I108" s="107" t="inlineStr">
        <x:is>
          <x:t xml:space="preserve">USD</x:t>
        </x:is>
      </x:c>
      <x:c r="J108" s="246" t="n">
        <x:v>188</x:v>
      </x:c>
      <x:c r="K108" s="246" t="n">
        <x:v>9</x:v>
      </x:c>
      <x:c r="L108" s="246" t="n">
        <x:v>15.51</x:v>
      </x:c>
      <x:c r="M108" s="246" t="n">
        <x:v>0</x:v>
      </x:c>
      <x:c r="N108" s="246" t="n">
        <x:v>212.51</x:v>
      </x:c>
      <x:c r="O108" s="244" t="n">
        <x:v>1</x:v>
      </x:c>
      <x:c r="P108" s="107" t="inlineStr">
        <x:is>
          <x:t xml:space="preserve">LVA-018</x:t>
        </x:is>
      </x:c>
      <x:c r="Q108" s="107" t="inlineStr">
        <x:is>
          <x:t xml:space="preserve">Tiered Midi Skirt with Floral Lace Overlay x1</x:t>
        </x:is>
      </x:c>
      <x:c r="R108" s="107" t="inlineStr">
        <x:is>
          <x:t xml:space="preserve">RESERVED</x:t>
        </x:is>
      </x:c>
      <x:c r="S108" s="107" t="inlineStr">
        <x:is>
          <x:t xml:space="preserve">FULFILLED</x:t>
        </x:is>
      </x:c>
      <x:c r="T108" s="245" t="n">
        <x:v>46258.83333333334</x:v>
      </x:c>
      <x:c r="U108" s="107" t="inlineStr">
        <x:is>
          <x:t xml:space="preserve">WH_WEST</x:t>
        </x:is>
      </x:c>
      <x:c r="V108" s="107" t="inlineStr">
        <x:is>
          <x:t xml:space="preserve">US</x:t>
        </x:is>
      </x:c>
      <x:c r="W108" s="107" t="inlineStr">
        <x:is>
          <x:t xml:space="preserve">WA</x:t>
        </x:is>
      </x:c>
      <x:c r="X108" s="107" t="inlineStr">
        <x:is>
          <x:t xml:space="preserve">Seattle</x:t>
        </x:is>
      </x:c>
      <x:c r="Y108" s="107" t="inlineStr">
        <x:is>
          <x:t xml:space="preserve">NEXT_DAY</x:t>
        </x:is>
      </x:c>
      <x:c r="Z108" s="107" t="inlineStr">
        <x:is>
          <x:t xml:space="preserve">DHL</x:t>
        </x:is>
      </x:c>
      <x:c r="AA108" s="107" t="inlineStr">
        <x:is>
          <x:t xml:space="preserve">LVDHL00002104</x:t>
        </x:is>
      </x:c>
      <x:c r="AB108" s="107" t="inlineStr">
        <x:is>
          <x:t xml:space="preserve">DELIVERED</x:t>
        </x:is>
      </x:c>
      <x:c r="AC108" s="247" t="n">
        <x:v>46264.83333333334</x:v>
      </x:c>
      <x:c r="AD108" s="247" t="n">
        <x:v>46263.83333333334</x:v>
      </x:c>
      <x:c r="AE108" s="107" t="inlineStr">
        <x:is>
          <x:t xml:space="preserve">NOT_REQUESTED</x:t>
        </x:is>
      </x:c>
      <x:c r="AF108" s="246" t="n">
        <x:v>0</x:v>
      </x:c>
      <x:c r="AG108" s="245" t="n"/>
      <x:c r="AH108" s="245" t="n"/>
      <x:c r="AI108" s="107" t="inlineStr">
        <x:is>
          <x:t xml:space="preserve">synthetic_test,liora_vale,healthy</x:t>
        </x:is>
      </x:c>
      <x:c r="AJ108" s="107" t="inlineStr">
        <x:is>
          <x:t xml:space="preserve">Synthetic healthy order.</x:t>
        </x:is>
      </x:c>
      <x:c r="AK108" s="107" t="b">
        <x:v>0</x:v>
      </x:c>
      <x:c r="AL108" s="248" t="n">
        <x:v>46265.79166666666</x:v>
      </x:c>
      <x:c r="AM108" s="249" t="n">
        <x:f>IF(OR(H108="",AL108=""),"",MAX(0,(AL108-H108)*24))</x:f>
        <x:v>192</x:v>
      </x:c>
      <x:c r="AN108" s="249" t="n">
        <x:f>IF(AC108="","",MAX(0,IF(AD108&lt;&gt;"",AD108-AC108,AL108-AC108)))</x:f>
        <x:v>0</x:v>
      </x:c>
      <x:c r="AO108" s="181" t="inlineStr">
        <x:is>
          <x:t xml:space="preserve">NONE</x:t>
        </x:is>
      </x:c>
      <x:c r="AP108" s="107" t="inlineStr">
        <x:is>
          <x:t xml:space="preserve">READY</x:t>
        </x:is>
      </x:c>
      <x:c r="AQ108" s="107" t="n">
        <x:v>0</x:v>
      </x:c>
      <x:c r="AR108" s="107" t="n"/>
      <x:c r="AS108" s="250" t="n">
        <x:v>46265.68225694444</x:v>
      </x:c>
      <x:c r="AT108" s="1" t="n"/>
      <x:c r="AU108" s="1" t="n"/>
      <x:c r="AV108" s="1" t="n"/>
      <x:c r="AW108" s="1" t="n"/>
      <x:c r="AX108" s="1" t="n"/>
      <x:c r="AY108" s="1" t="n"/>
      <x:c r="AZ108" s="1" t="n"/>
      <x:c r="BA108" s="242" t="n">
        <x:v>46265.5</x:v>
      </x:c>
      <x:c r="BB108" s="243" t="inlineStr">
        <x:is>
          <x:t xml:space="preserve"/>
        </x:is>
      </x:c>
      <x:c r="BC108" s="243" t="inlineStr">
        <x:is>
          <x:t xml:space="preserve">PROCESSED</x:t>
        </x:is>
      </x:c>
    </x:row>
    <x:row r="109">
      <x:c r="A109" s="107" t="inlineStr">
        <x:is>
          <x:t xml:space="preserve">gid://shopify/Order/2000000002105</x:t>
        </x:is>
      </x:c>
      <x:c r="B109" s="107" t="inlineStr">
        <x:is>
          <x:t xml:space="preserve">#2105</x:t>
        </x:is>
      </x:c>
      <x:c r="C109" s="244" t="n">
        <x:v>2105</x:v>
      </x:c>
      <x:c r="D109" s="245" t="n">
        <x:v>46256.58333333334</x:v>
      </x:c>
      <x:c r="E109" s="107" t="inlineStr">
        <x:is>
          <x:t xml:space="preserve">gid://shopify/Customer/3000000000105</x:t>
        </x:is>
      </x:c>
      <x:c r="F109" s="107" t="inlineStr">
        <x:is>
          <x:t xml:space="preserve">customer105@example.com</x:t>
        </x:is>
      </x:c>
      <x:c r="G109" s="107" t="inlineStr">
        <x:is>
          <x:t xml:space="preserve">PAID</x:t>
        </x:is>
      </x:c>
      <x:c r="H109" s="245" t="n">
        <x:v>46256.79166666666</x:v>
      </x:c>
      <x:c r="I109" s="107" t="inlineStr">
        <x:is>
          <x:t xml:space="preserve">USD</x:t>
        </x:is>
      </x:c>
      <x:c r="J109" s="246" t="n">
        <x:v>278</x:v>
      </x:c>
      <x:c r="K109" s="246" t="n">
        <x:v>12</x:v>
      </x:c>
      <x:c r="L109" s="246" t="n">
        <x:v>22.94</x:v>
      </x:c>
      <x:c r="M109" s="246" t="n">
        <x:v>0</x:v>
      </x:c>
      <x:c r="N109" s="246" t="n">
        <x:v>312.94</x:v>
      </x:c>
      <x:c r="O109" s="244" t="n">
        <x:v>1</x:v>
      </x:c>
      <x:c r="P109" s="107" t="inlineStr">
        <x:is>
          <x:t xml:space="preserve">LVA-025</x:t>
        </x:is>
      </x:c>
      <x:c r="Q109" s="107" t="inlineStr">
        <x:is>
          <x:t xml:space="preserve">Sage Green Cropped Denim Jacket and Beige Slip Dress Set x1</x:t>
        </x:is>
      </x:c>
      <x:c r="R109" s="107" t="inlineStr">
        <x:is>
          <x:t xml:space="preserve">RESERVED</x:t>
        </x:is>
      </x:c>
      <x:c r="S109" s="107" t="inlineStr">
        <x:is>
          <x:t xml:space="preserve">FULFILLED</x:t>
        </x:is>
      </x:c>
      <x:c r="T109" s="245" t="n">
        <x:v>46257.875</x:v>
      </x:c>
      <x:c r="U109" s="107" t="inlineStr">
        <x:is>
          <x:t xml:space="preserve">WH_EAST</x:t>
        </x:is>
      </x:c>
      <x:c r="V109" s="107" t="inlineStr">
        <x:is>
          <x:t xml:space="preserve">US</x:t>
        </x:is>
      </x:c>
      <x:c r="W109" s="107" t="inlineStr">
        <x:is>
          <x:t xml:space="preserve">NY</x:t>
        </x:is>
      </x:c>
      <x:c r="X109" s="107" t="inlineStr">
        <x:is>
          <x:t xml:space="preserve">New York</x:t>
        </x:is>
      </x:c>
      <x:c r="Y109" s="107" t="inlineStr">
        <x:is>
          <x:t xml:space="preserve">STANDARD</x:t>
        </x:is>
      </x:c>
      <x:c r="Z109" s="107" t="inlineStr">
        <x:is>
          <x:t xml:space="preserve">UPS</x:t>
        </x:is>
      </x:c>
      <x:c r="AA109" s="107" t="inlineStr">
        <x:is>
          <x:t xml:space="preserve">LVUPS00002105</x:t>
        </x:is>
      </x:c>
      <x:c r="AB109" s="107" t="inlineStr">
        <x:is>
          <x:t xml:space="preserve">DELIVERED</x:t>
        </x:is>
      </x:c>
      <x:c r="AC109" s="247" t="n">
        <x:v>46264.875</x:v>
      </x:c>
      <x:c r="AD109" s="247" t="n">
        <x:v>46264.875</x:v>
      </x:c>
      <x:c r="AE109" s="107" t="inlineStr">
        <x:is>
          <x:t xml:space="preserve">NOT_REQUESTED</x:t>
        </x:is>
      </x:c>
      <x:c r="AF109" s="246" t="n">
        <x:v>0</x:v>
      </x:c>
      <x:c r="AG109" s="245" t="n"/>
      <x:c r="AH109" s="245" t="n"/>
      <x:c r="AI109" s="107" t="inlineStr">
        <x:is>
          <x:t xml:space="preserve">synthetic_test,liora_vale,healthy</x:t>
        </x:is>
      </x:c>
      <x:c r="AJ109" s="107" t="inlineStr">
        <x:is>
          <x:t xml:space="preserve">Synthetic healthy order.</x:t>
        </x:is>
      </x:c>
      <x:c r="AK109" s="107" t="b">
        <x:v>0</x:v>
      </x:c>
      <x:c r="AL109" s="248" t="n">
        <x:v>46265.79166666666</x:v>
      </x:c>
      <x:c r="AM109" s="249" t="n">
        <x:f>IF(OR(H109="",AL109=""),"",MAX(0,(AL109-H109)*24))</x:f>
        <x:v>216</x:v>
      </x:c>
      <x:c r="AN109" s="249" t="n">
        <x:f>IF(AC109="","",MAX(0,IF(AD109&lt;&gt;"",AD109-AC109,AL109-AC109)))</x:f>
        <x:v>0</x:v>
      </x:c>
      <x:c r="AO109" s="181" t="inlineStr">
        <x:is>
          <x:t xml:space="preserve">NONE</x:t>
        </x:is>
      </x:c>
      <x:c r="AP109" s="107" t="inlineStr">
        <x:is>
          <x:t xml:space="preserve">READY</x:t>
        </x:is>
      </x:c>
      <x:c r="AQ109" s="107" t="n">
        <x:v>0</x:v>
      </x:c>
      <x:c r="AR109" s="107" t="n"/>
      <x:c r="AS109" s="250" t="n">
        <x:v>46265.68225694444</x:v>
      </x:c>
      <x:c r="AT109" s="1" t="n"/>
      <x:c r="AU109" s="1" t="n"/>
      <x:c r="AV109" s="1" t="n"/>
      <x:c r="AW109" s="1" t="n"/>
      <x:c r="AX109" s="1" t="n"/>
      <x:c r="AY109" s="1" t="n"/>
      <x:c r="AZ109" s="1" t="n"/>
      <x:c r="BA109" s="242" t="n">
        <x:v>46265.5</x:v>
      </x:c>
      <x:c r="BB109" s="243" t="inlineStr">
        <x:is>
          <x:t xml:space="preserve"/>
        </x:is>
      </x:c>
      <x:c r="BC109" s="243" t="inlineStr">
        <x:is>
          <x:t xml:space="preserve">PROCESSED</x:t>
        </x:is>
      </x:c>
    </x:row>
    <x:row r="110">
      <x:c r="A110" s="107" t="inlineStr">
        <x:is>
          <x:t xml:space="preserve">gid://shopify/Order/2000000002106</x:t>
        </x:is>
      </x:c>
      <x:c r="B110" s="107" t="inlineStr">
        <x:is>
          <x:t xml:space="preserve">#2106</x:t>
        </x:is>
      </x:c>
      <x:c r="C110" s="244" t="n">
        <x:v>2106</x:v>
      </x:c>
      <x:c r="D110" s="245" t="n">
        <x:v>46255.75</x:v>
      </x:c>
      <x:c r="E110" s="107" t="inlineStr">
        <x:is>
          <x:t xml:space="preserve">gid://shopify/Customer/3000000000106</x:t>
        </x:is>
      </x:c>
      <x:c r="F110" s="107" t="inlineStr">
        <x:is>
          <x:t xml:space="preserve">customer106@example.com</x:t>
        </x:is>
      </x:c>
      <x:c r="G110" s="107" t="inlineStr">
        <x:is>
          <x:t xml:space="preserve">PAID</x:t>
        </x:is>
      </x:c>
      <x:c r="H110" s="245" t="n">
        <x:v>46255.79166666666</x:v>
      </x:c>
      <x:c r="I110" s="107" t="inlineStr">
        <x:is>
          <x:t xml:space="preserve">USD</x:t>
        </x:is>
      </x:c>
      <x:c r="J110" s="246" t="n">
        <x:v>834</x:v>
      </x:c>
      <x:c r="K110" s="246" t="n">
        <x:v>0</x:v>
      </x:c>
      <x:c r="L110" s="246" t="n">
        <x:v>68.81</x:v>
      </x:c>
      <x:c r="M110" s="246" t="n">
        <x:v>0</x:v>
      </x:c>
      <x:c r="N110" s="246" t="n">
        <x:v>902.8099999999999</x:v>
      </x:c>
      <x:c r="O110" s="244" t="n">
        <x:v>3</x:v>
      </x:c>
      <x:c r="P110" s="107" t="inlineStr">
        <x:is>
          <x:t xml:space="preserve">LVA-032, LVA-001, LVA-014</x:t>
        </x:is>
      </x:c>
      <x:c r="Q110" s="107" t="inlineStr">
        <x:is>
          <x:t xml:space="preserve">Plaid Tailored Matching Suit Set x1; Asymmetrical One-Shoulder Embroidered Midi Dress x1; Olive Utility Jumpsuit with Tie-Waist x1</x:t>
        </x:is>
      </x:c>
      <x:c r="R110" s="107" t="inlineStr">
        <x:is>
          <x:t xml:space="preserve">RESERVED</x:t>
        </x:is>
      </x:c>
      <x:c r="S110" s="107" t="inlineStr">
        <x:is>
          <x:t xml:space="preserve">FULFILLED</x:t>
        </x:is>
      </x:c>
      <x:c r="T110" s="245" t="n">
        <x:v>46256.91666666666</x:v>
      </x:c>
      <x:c r="U110" s="107" t="inlineStr">
        <x:is>
          <x:t xml:space="preserve">WH_EAST</x:t>
        </x:is>
      </x:c>
      <x:c r="V110" s="107" t="inlineStr">
        <x:is>
          <x:t xml:space="preserve">US</x:t>
        </x:is>
      </x:c>
      <x:c r="W110" s="107" t="inlineStr">
        <x:is>
          <x:t xml:space="preserve">MA</x:t>
        </x:is>
      </x:c>
      <x:c r="X110" s="107" t="inlineStr">
        <x:is>
          <x:t xml:space="preserve">Boston</x:t>
        </x:is>
      </x:c>
      <x:c r="Y110" s="107" t="inlineStr">
        <x:is>
          <x:t xml:space="preserve">STANDARD</x:t>
        </x:is>
      </x:c>
      <x:c r="Z110" s="107" t="inlineStr">
        <x:is>
          <x:t xml:space="preserve">FEDEX</x:t>
        </x:is>
      </x:c>
      <x:c r="AA110" s="107" t="inlineStr">
        <x:is>
          <x:t xml:space="preserve">LVFEDEX00002106</x:t>
        </x:is>
      </x:c>
      <x:c r="AB110" s="107" t="inlineStr">
        <x:is>
          <x:t xml:space="preserve">DELIVERED</x:t>
        </x:is>
      </x:c>
      <x:c r="AC110" s="247" t="n">
        <x:v>46261.91666666666</x:v>
      </x:c>
      <x:c r="AD110" s="247" t="n">
        <x:v>46260.91666666666</x:v>
      </x:c>
      <x:c r="AE110" s="107" t="inlineStr">
        <x:is>
          <x:t xml:space="preserve">NOT_REQUESTED</x:t>
        </x:is>
      </x:c>
      <x:c r="AF110" s="246" t="n">
        <x:v>0</x:v>
      </x:c>
      <x:c r="AG110" s="245" t="n"/>
      <x:c r="AH110" s="245" t="n"/>
      <x:c r="AI110" s="107" t="inlineStr">
        <x:is>
          <x:t xml:space="preserve">synthetic_test,liora_vale,healthy</x:t>
        </x:is>
      </x:c>
      <x:c r="AJ110" s="107" t="inlineStr">
        <x:is>
          <x:t xml:space="preserve">Synthetic healthy order.</x:t>
        </x:is>
      </x:c>
      <x:c r="AK110" s="107" t="b">
        <x:v>0</x:v>
      </x:c>
      <x:c r="AL110" s="248" t="n">
        <x:v>46265.79166666666</x:v>
      </x:c>
      <x:c r="AM110" s="249" t="n">
        <x:f>IF(OR(H110="",AL110=""),"",MAX(0,(AL110-H110)*24))</x:f>
        <x:v>240</x:v>
      </x:c>
      <x:c r="AN110" s="249" t="n">
        <x:f>IF(AC110="","",MAX(0,IF(AD110&lt;&gt;"",AD110-AC110,AL110-AC110)))</x:f>
        <x:v>0</x:v>
      </x:c>
      <x:c r="AO110" s="181" t="inlineStr">
        <x:is>
          <x:t xml:space="preserve">NONE</x:t>
        </x:is>
      </x:c>
      <x:c r="AP110" s="107" t="inlineStr">
        <x:is>
          <x:t xml:space="preserve">READY</x:t>
        </x:is>
      </x:c>
      <x:c r="AQ110" s="107" t="n">
        <x:v>0</x:v>
      </x:c>
      <x:c r="AR110" s="107" t="n"/>
      <x:c r="AS110" s="250" t="n">
        <x:v>46265.68225694444</x:v>
      </x:c>
      <x:c r="AT110" s="1" t="n"/>
      <x:c r="AU110" s="1" t="n"/>
      <x:c r="AV110" s="1" t="n"/>
      <x:c r="AW110" s="1" t="n"/>
      <x:c r="AX110" s="1" t="n"/>
      <x:c r="AY110" s="1" t="n"/>
      <x:c r="AZ110" s="1" t="n"/>
      <x:c r="BA110" s="242" t="n">
        <x:v>46265.5</x:v>
      </x:c>
      <x:c r="BB110" s="243" t="inlineStr">
        <x:is>
          <x:t xml:space="preserve"/>
        </x:is>
      </x:c>
      <x:c r="BC110" s="243" t="inlineStr">
        <x:is>
          <x:t xml:space="preserve">PROCESSED</x:t>
        </x:is>
      </x:c>
    </x:row>
    <x:row r="111">
      <x:c r="A111" s="107" t="inlineStr">
        <x:is>
          <x:t xml:space="preserve">gid://shopify/Order/2000000002107</x:t>
        </x:is>
      </x:c>
      <x:c r="B111" s="107" t="inlineStr">
        <x:is>
          <x:t xml:space="preserve">#2107</x:t>
        </x:is>
      </x:c>
      <x:c r="C111" s="244" t="n">
        <x:v>2107</x:v>
      </x:c>
      <x:c r="D111" s="245" t="n">
        <x:v>46254.70833333334</x:v>
      </x:c>
      <x:c r="E111" s="107" t="inlineStr">
        <x:is>
          <x:t xml:space="preserve">gid://shopify/Customer/3000000000107</x:t>
        </x:is>
      </x:c>
      <x:c r="F111" s="107" t="inlineStr">
        <x:is>
          <x:t xml:space="preserve">customer107@example.com</x:t>
        </x:is>
      </x:c>
      <x:c r="G111" s="107" t="inlineStr">
        <x:is>
          <x:t xml:space="preserve">PAID</x:t>
        </x:is>
      </x:c>
      <x:c r="H111" s="245" t="n">
        <x:v>46254.79166666666</x:v>
      </x:c>
      <x:c r="I111" s="107" t="inlineStr">
        <x:is>
          <x:t xml:space="preserve">USD</x:t>
        </x:is>
      </x:c>
      <x:c r="J111" s="246" t="n">
        <x:v>328</x:v>
      </x:c>
      <x:c r="K111" s="246" t="n">
        <x:v>0</x:v>
      </x:c>
      <x:c r="L111" s="246" t="n">
        <x:v>27.06</x:v>
      </x:c>
      <x:c r="M111" s="246" t="n">
        <x:v>0</x:v>
      </x:c>
      <x:c r="N111" s="246" t="n">
        <x:v>355.06</x:v>
      </x:c>
      <x:c r="O111" s="244" t="n">
        <x:v>1</x:v>
      </x:c>
      <x:c r="P111" s="107" t="inlineStr">
        <x:is>
          <x:t xml:space="preserve">LVA-039</x:t>
        </x:is>
      </x:c>
      <x:c r="Q111" s="107" t="inlineStr">
        <x:is>
          <x:t xml:space="preserve">Peplum-Wrapped Tweed Top x1</x:t>
        </x:is>
      </x:c>
      <x:c r="R111" s="107" t="inlineStr">
        <x:is>
          <x:t xml:space="preserve">RESERVED</x:t>
        </x:is>
      </x:c>
      <x:c r="S111" s="107" t="inlineStr">
        <x:is>
          <x:t xml:space="preserve">FULFILLED</x:t>
        </x:is>
      </x:c>
      <x:c r="T111" s="245" t="n">
        <x:v>46255.95833333334</x:v>
      </x:c>
      <x:c r="U111" s="107" t="inlineStr">
        <x:is>
          <x:t xml:space="preserve">WH_CENTRAL</x:t>
        </x:is>
      </x:c>
      <x:c r="V111" s="107" t="inlineStr">
        <x:is>
          <x:t xml:space="preserve">US</x:t>
        </x:is>
      </x:c>
      <x:c r="W111" s="107" t="inlineStr">
        <x:is>
          <x:t xml:space="preserve">TX</x:t>
        </x:is>
      </x:c>
      <x:c r="X111" s="107" t="inlineStr">
        <x:is>
          <x:t xml:space="preserve">Austin</x:t>
        </x:is>
      </x:c>
      <x:c r="Y111" s="107" t="inlineStr">
        <x:is>
          <x:t xml:space="preserve">EXPRESS</x:t>
        </x:is>
      </x:c>
      <x:c r="Z111" s="107" t="inlineStr">
        <x:is>
          <x:t xml:space="preserve">USPS</x:t>
        </x:is>
      </x:c>
      <x:c r="AA111" s="107" t="inlineStr">
        <x:is>
          <x:t xml:space="preserve">LVUSPS00002107</x:t>
        </x:is>
      </x:c>
      <x:c r="AB111" s="107" t="inlineStr">
        <x:is>
          <x:t xml:space="preserve">DELIVERED</x:t>
        </x:is>
      </x:c>
      <x:c r="AC111" s="247" t="n">
        <x:v>46261.95833333334</x:v>
      </x:c>
      <x:c r="AD111" s="247" t="n">
        <x:v>46261.95833333334</x:v>
      </x:c>
      <x:c r="AE111" s="107" t="inlineStr">
        <x:is>
          <x:t xml:space="preserve">NOT_REQUESTED</x:t>
        </x:is>
      </x:c>
      <x:c r="AF111" s="246" t="n">
        <x:v>0</x:v>
      </x:c>
      <x:c r="AG111" s="245" t="n"/>
      <x:c r="AH111" s="245" t="n"/>
      <x:c r="AI111" s="107" t="inlineStr">
        <x:is>
          <x:t xml:space="preserve">synthetic_test,liora_vale,healthy</x:t>
        </x:is>
      </x:c>
      <x:c r="AJ111" s="107" t="inlineStr">
        <x:is>
          <x:t xml:space="preserve">Synthetic healthy order.</x:t>
        </x:is>
      </x:c>
      <x:c r="AK111" s="107" t="b">
        <x:v>0</x:v>
      </x:c>
      <x:c r="AL111" s="248" t="n">
        <x:v>46265.79166666666</x:v>
      </x:c>
      <x:c r="AM111" s="249" t="n">
        <x:f>IF(OR(H111="",AL111=""),"",MAX(0,(AL111-H111)*24))</x:f>
        <x:v>264</x:v>
      </x:c>
      <x:c r="AN111" s="249" t="n">
        <x:f>IF(AC111="","",MAX(0,IF(AD111&lt;&gt;"",AD111-AC111,AL111-AC111)))</x:f>
        <x:v>0</x:v>
      </x:c>
      <x:c r="AO111" s="181" t="inlineStr">
        <x:is>
          <x:t xml:space="preserve">NONE</x:t>
        </x:is>
      </x:c>
      <x:c r="AP111" s="107" t="inlineStr">
        <x:is>
          <x:t xml:space="preserve">READY</x:t>
        </x:is>
      </x:c>
      <x:c r="AQ111" s="107" t="n">
        <x:v>0</x:v>
      </x:c>
      <x:c r="AR111" s="107" t="n"/>
      <x:c r="AS111" s="250" t="n">
        <x:v>46265.68225694444</x:v>
      </x:c>
      <x:c r="AT111" s="1" t="n"/>
      <x:c r="AU111" s="1" t="n"/>
      <x:c r="AV111" s="1" t="n"/>
      <x:c r="AW111" s="1" t="n"/>
      <x:c r="AX111" s="1" t="n"/>
      <x:c r="AY111" s="1" t="n"/>
      <x:c r="AZ111" s="1" t="n"/>
      <x:c r="BA111" s="242" t="n">
        <x:v>46265.5</x:v>
      </x:c>
      <x:c r="BB111" s="243" t="inlineStr">
        <x:is>
          <x:t xml:space="preserve"/>
        </x:is>
      </x:c>
      <x:c r="BC111" s="243" t="inlineStr">
        <x:is>
          <x:t xml:space="preserve">PROCESSED</x:t>
        </x:is>
      </x:c>
    </x:row>
    <x:row r="112">
      <x:c r="A112" s="107" t="inlineStr">
        <x:is>
          <x:t xml:space="preserve">gid://shopify/Order/2000000002108</x:t>
        </x:is>
      </x:c>
      <x:c r="B112" s="107" t="inlineStr">
        <x:is>
          <x:t xml:space="preserve">#2108</x:t>
        </x:is>
      </x:c>
      <x:c r="C112" s="244" t="n">
        <x:v>2108</x:v>
      </x:c>
      <x:c r="D112" s="245" t="n">
        <x:v>46253.66666666666</x:v>
      </x:c>
      <x:c r="E112" s="107" t="inlineStr">
        <x:is>
          <x:t xml:space="preserve">gid://shopify/Customer/3000000000108</x:t>
        </x:is>
      </x:c>
      <x:c r="F112" s="107" t="inlineStr">
        <x:is>
          <x:t xml:space="preserve">customer108@example.com</x:t>
        </x:is>
      </x:c>
      <x:c r="G112" s="107" t="inlineStr">
        <x:is>
          <x:t xml:space="preserve">PAID</x:t>
        </x:is>
      </x:c>
      <x:c r="H112" s="245" t="n">
        <x:v>46253.79166666666</x:v>
      </x:c>
      <x:c r="I112" s="107" t="inlineStr">
        <x:is>
          <x:t xml:space="preserve">USD</x:t>
        </x:is>
      </x:c>
      <x:c r="J112" s="246" t="n">
        <x:v>248</x:v>
      </x:c>
      <x:c r="K112" s="246" t="n">
        <x:v>15</x:v>
      </x:c>
      <x:c r="L112" s="246" t="n">
        <x:v>20.46</x:v>
      </x:c>
      <x:c r="M112" s="246" t="n">
        <x:v>0</x:v>
      </x:c>
      <x:c r="N112" s="246" t="n">
        <x:v>283.46</x:v>
      </x:c>
      <x:c r="O112" s="244" t="n">
        <x:v>1</x:v>
      </x:c>
      <x:c r="P112" s="107" t="inlineStr">
        <x:is>
          <x:t xml:space="preserve">LVA-002</x:t>
        </x:is>
      </x:c>
      <x:c r="Q112" s="107" t="inlineStr">
        <x:is>
          <x:t xml:space="preserve">Beige High-Neck Blouse with Dramatic Puff Sleeves + Olive Wide-Leg Trousers Set x1</x:t>
        </x:is>
      </x:c>
      <x:c r="R112" s="107" t="inlineStr">
        <x:is>
          <x:t xml:space="preserve">RESERVED</x:t>
        </x:is>
      </x:c>
      <x:c r="S112" s="107" t="inlineStr">
        <x:is>
          <x:t xml:space="preserve">FULFILLED</x:t>
        </x:is>
      </x:c>
      <x:c r="T112" s="245" t="n">
        <x:v>46255</x:v>
      </x:c>
      <x:c r="U112" s="107" t="inlineStr">
        <x:is>
          <x:t xml:space="preserve">WH_CENTRAL</x:t>
        </x:is>
      </x:c>
      <x:c r="V112" s="107" t="inlineStr">
        <x:is>
          <x:t xml:space="preserve">US</x:t>
        </x:is>
      </x:c>
      <x:c r="W112" s="107" t="inlineStr">
        <x:is>
          <x:t xml:space="preserve">IL</x:t>
        </x:is>
      </x:c>
      <x:c r="X112" s="107" t="inlineStr">
        <x:is>
          <x:t xml:space="preserve">Chicago</x:t>
        </x:is>
      </x:c>
      <x:c r="Y112" s="107" t="inlineStr">
        <x:is>
          <x:t xml:space="preserve">NEXT_DAY</x:t>
        </x:is>
      </x:c>
      <x:c r="Z112" s="107" t="inlineStr">
        <x:is>
          <x:t xml:space="preserve">DHL</x:t>
        </x:is>
      </x:c>
      <x:c r="AA112" s="107" t="inlineStr">
        <x:is>
          <x:t xml:space="preserve">LVDHL00002108</x:t>
        </x:is>
      </x:c>
      <x:c r="AB112" s="107" t="inlineStr">
        <x:is>
          <x:t xml:space="preserve">DELIVERED</x:t>
        </x:is>
      </x:c>
      <x:c r="AC112" s="247" t="n">
        <x:v>46262</x:v>
      </x:c>
      <x:c r="AD112" s="247" t="n">
        <x:v>46261</x:v>
      </x:c>
      <x:c r="AE112" s="107" t="inlineStr">
        <x:is>
          <x:t xml:space="preserve">NOT_REQUESTED</x:t>
        </x:is>
      </x:c>
      <x:c r="AF112" s="246" t="n">
        <x:v>0</x:v>
      </x:c>
      <x:c r="AG112" s="245" t="n"/>
      <x:c r="AH112" s="245" t="n"/>
      <x:c r="AI112" s="107" t="inlineStr">
        <x:is>
          <x:t xml:space="preserve">synthetic_test,liora_vale,healthy</x:t>
        </x:is>
      </x:c>
      <x:c r="AJ112" s="107" t="inlineStr">
        <x:is>
          <x:t xml:space="preserve">Synthetic healthy order.</x:t>
        </x:is>
      </x:c>
      <x:c r="AK112" s="107" t="b">
        <x:v>0</x:v>
      </x:c>
      <x:c r="AL112" s="248" t="n">
        <x:v>46265.79166666666</x:v>
      </x:c>
      <x:c r="AM112" s="249" t="n">
        <x:f>IF(OR(H112="",AL112=""),"",MAX(0,(AL112-H112)*24))</x:f>
        <x:v>288</x:v>
      </x:c>
      <x:c r="AN112" s="249" t="n">
        <x:f>IF(AC112="","",MAX(0,IF(AD112&lt;&gt;"",AD112-AC112,AL112-AC112)))</x:f>
        <x:v>0</x:v>
      </x:c>
      <x:c r="AO112" s="181" t="inlineStr">
        <x:is>
          <x:t xml:space="preserve">NONE</x:t>
        </x:is>
      </x:c>
      <x:c r="AP112" s="107" t="inlineStr">
        <x:is>
          <x:t xml:space="preserve">READY</x:t>
        </x:is>
      </x:c>
      <x:c r="AQ112" s="107" t="n">
        <x:v>0</x:v>
      </x:c>
      <x:c r="AR112" s="107" t="n"/>
      <x:c r="AS112" s="250" t="n">
        <x:v>46265.68225694444</x:v>
      </x:c>
      <x:c r="AT112" s="1" t="n"/>
      <x:c r="AU112" s="1" t="n"/>
      <x:c r="AV112" s="1" t="n"/>
      <x:c r="AW112" s="1" t="n"/>
      <x:c r="AX112" s="1" t="n"/>
      <x:c r="AY112" s="1" t="n"/>
      <x:c r="AZ112" s="1" t="n"/>
      <x:c r="BA112" s="242" t="n">
        <x:v>46265.5</x:v>
      </x:c>
      <x:c r="BB112" s="243" t="inlineStr">
        <x:is>
          <x:t xml:space="preserve"/>
        </x:is>
      </x:c>
      <x:c r="BC112" s="243" t="inlineStr">
        <x:is>
          <x:t xml:space="preserve">PROCESSED</x:t>
        </x:is>
      </x:c>
    </x:row>
    <x:row r="113">
      <x:c r="A113" s="107" t="inlineStr">
        <x:is>
          <x:t xml:space="preserve">gid://shopify/Order/2000000002109</x:t>
        </x:is>
      </x:c>
      <x:c r="B113" s="107" t="inlineStr">
        <x:is>
          <x:t xml:space="preserve">#2109</x:t>
        </x:is>
      </x:c>
      <x:c r="C113" s="244" t="n">
        <x:v>2109</x:v>
      </x:c>
      <x:c r="D113" s="245" t="n">
        <x:v>46252.625</x:v>
      </x:c>
      <x:c r="E113" s="107" t="inlineStr">
        <x:is>
          <x:t xml:space="preserve">gid://shopify/Customer/3000000000109</x:t>
        </x:is>
      </x:c>
      <x:c r="F113" s="107" t="inlineStr">
        <x:is>
          <x:t xml:space="preserve">customer109@example.com</x:t>
        </x:is>
      </x:c>
      <x:c r="G113" s="107" t="inlineStr">
        <x:is>
          <x:t xml:space="preserve">PAID</x:t>
        </x:is>
      </x:c>
      <x:c r="H113" s="245" t="n">
        <x:v>46252.79166666666</x:v>
      </x:c>
      <x:c r="I113" s="107" t="inlineStr">
        <x:is>
          <x:t xml:space="preserve">USD</x:t>
        </x:is>
      </x:c>
      <x:c r="J113" s="246" t="n">
        <x:v>536</x:v>
      </x:c>
      <x:c r="K113" s="246" t="n">
        <x:v>0</x:v>
      </x:c>
      <x:c r="L113" s="246" t="n">
        <x:v>39.8</x:v>
      </x:c>
      <x:c r="M113" s="246" t="n">
        <x:v>53.6</x:v>
      </x:c>
      <x:c r="N113" s="246" t="n">
        <x:v>522.2</x:v>
      </x:c>
      <x:c r="O113" s="244" t="n">
        <x:v>2</x:v>
      </x:c>
      <x:c r="P113" s="107" t="inlineStr">
        <x:is>
          <x:t xml:space="preserve">LVA-009, LVA-022</x:t>
        </x:is>
      </x:c>
      <x:c r="Q113" s="107" t="inlineStr">
        <x:is>
          <x:t xml:space="preserve">Patchwork Patchwork Maxi Dress with Floral Print x1; Ivory and Gold Brocade Asymmetric Midi Dress x1</x:t>
        </x:is>
      </x:c>
      <x:c r="R113" s="107" t="inlineStr">
        <x:is>
          <x:t xml:space="preserve">RESERVED</x:t>
        </x:is>
      </x:c>
      <x:c r="S113" s="107" t="inlineStr">
        <x:is>
          <x:t xml:space="preserve">FULFILLED</x:t>
        </x:is>
      </x:c>
      <x:c r="T113" s="245" t="n">
        <x:v>46253</x:v>
      </x:c>
      <x:c r="U113" s="107" t="inlineStr">
        <x:is>
          <x:t xml:space="preserve">WH_WEST</x:t>
        </x:is>
      </x:c>
      <x:c r="V113" s="107" t="inlineStr">
        <x:is>
          <x:t xml:space="preserve">US</x:t>
        </x:is>
      </x:c>
      <x:c r="W113" s="107" t="inlineStr">
        <x:is>
          <x:t xml:space="preserve">CA</x:t>
        </x:is>
      </x:c>
      <x:c r="X113" s="107" t="inlineStr">
        <x:is>
          <x:t xml:space="preserve">Los Angeles</x:t>
        </x:is>
      </x:c>
      <x:c r="Y113" s="107" t="inlineStr">
        <x:is>
          <x:t xml:space="preserve">STANDARD</x:t>
        </x:is>
      </x:c>
      <x:c r="Z113" s="107" t="inlineStr">
        <x:is>
          <x:t xml:space="preserve">UPS</x:t>
        </x:is>
      </x:c>
      <x:c r="AA113" s="107" t="inlineStr">
        <x:is>
          <x:t xml:space="preserve">LVUPS00002109</x:t>
        </x:is>
      </x:c>
      <x:c r="AB113" s="107" t="inlineStr">
        <x:is>
          <x:t xml:space="preserve">DELIVERED</x:t>
        </x:is>
      </x:c>
      <x:c r="AC113" s="247" t="n">
        <x:v>46258</x:v>
      </x:c>
      <x:c r="AD113" s="247" t="n">
        <x:v>46258</x:v>
      </x:c>
      <x:c r="AE113" s="107" t="inlineStr">
        <x:is>
          <x:t xml:space="preserve">NOT_REQUESTED</x:t>
        </x:is>
      </x:c>
      <x:c r="AF113" s="246" t="n">
        <x:v>0</x:v>
      </x:c>
      <x:c r="AG113" s="245" t="n"/>
      <x:c r="AH113" s="245" t="n"/>
      <x:c r="AI113" s="107" t="inlineStr">
        <x:is>
          <x:t xml:space="preserve">synthetic_test,liora_vale,healthy</x:t>
        </x:is>
      </x:c>
      <x:c r="AJ113" s="107" t="inlineStr">
        <x:is>
          <x:t xml:space="preserve">Synthetic healthy order.</x:t>
        </x:is>
      </x:c>
      <x:c r="AK113" s="107" t="b">
        <x:v>0</x:v>
      </x:c>
      <x:c r="AL113" s="248" t="n">
        <x:v>46265.79166666666</x:v>
      </x:c>
      <x:c r="AM113" s="249" t="n">
        <x:f>IF(OR(H113="",AL113=""),"",MAX(0,(AL113-H113)*24))</x:f>
        <x:v>312</x:v>
      </x:c>
      <x:c r="AN113" s="249" t="n">
        <x:f>IF(AC113="","",MAX(0,IF(AD113&lt;&gt;"",AD113-AC113,AL113-AC113)))</x:f>
        <x:v>0</x:v>
      </x:c>
      <x:c r="AO113" s="181" t="inlineStr">
        <x:is>
          <x:t xml:space="preserve">NONE</x:t>
        </x:is>
      </x:c>
      <x:c r="AP113" s="107" t="inlineStr">
        <x:is>
          <x:t xml:space="preserve">READY</x:t>
        </x:is>
      </x:c>
      <x:c r="AQ113" s="107" t="n">
        <x:v>0</x:v>
      </x:c>
      <x:c r="AR113" s="107" t="n"/>
      <x:c r="AS113" s="250" t="n">
        <x:v>46265.68225694444</x:v>
      </x:c>
      <x:c r="AT113" s="1" t="n"/>
      <x:c r="AU113" s="1" t="n"/>
      <x:c r="AV113" s="1" t="n"/>
      <x:c r="AW113" s="1" t="n"/>
      <x:c r="AX113" s="1" t="n"/>
      <x:c r="AY113" s="1" t="n"/>
      <x:c r="AZ113" s="1" t="n"/>
      <x:c r="BA113" s="242" t="n">
        <x:v>46265.5</x:v>
      </x:c>
      <x:c r="BB113" s="243" t="inlineStr">
        <x:is>
          <x:t xml:space="preserve"/>
        </x:is>
      </x:c>
      <x:c r="BC113" s="243" t="inlineStr">
        <x:is>
          <x:t xml:space="preserve">PROCESSED</x:t>
        </x:is>
      </x:c>
    </x:row>
    <x:row r="114">
      <x:c r="A114" s="107" t="inlineStr">
        <x:is>
          <x:t xml:space="preserve">gid://shopify/Order/2000000002110</x:t>
        </x:is>
      </x:c>
      <x:c r="B114" s="107" t="inlineStr">
        <x:is>
          <x:t xml:space="preserve">#2110</x:t>
        </x:is>
      </x:c>
      <x:c r="C114" s="244" t="n">
        <x:v>2110</x:v>
      </x:c>
      <x:c r="D114" s="245" t="n">
        <x:v>46251.58333333334</x:v>
      </x:c>
      <x:c r="E114" s="107" t="inlineStr">
        <x:is>
          <x:t xml:space="preserve">gid://shopify/Customer/3000000000110</x:t>
        </x:is>
      </x:c>
      <x:c r="F114" s="107" t="inlineStr">
        <x:is>
          <x:t xml:space="preserve">customer110@example.com</x:t>
        </x:is>
      </x:c>
      <x:c r="G114" s="107" t="inlineStr">
        <x:is>
          <x:t xml:space="preserve">PAID</x:t>
        </x:is>
      </x:c>
      <x:c r="H114" s="245" t="n">
        <x:v>46251.79166666666</x:v>
      </x:c>
      <x:c r="I114" s="107" t="inlineStr">
        <x:is>
          <x:t xml:space="preserve">USD</x:t>
        </x:is>
      </x:c>
      <x:c r="J114" s="246" t="n">
        <x:v>198</x:v>
      </x:c>
      <x:c r="K114" s="246" t="n">
        <x:v>15</x:v>
      </x:c>
      <x:c r="L114" s="246" t="n">
        <x:v>16.34</x:v>
      </x:c>
      <x:c r="M114" s="246" t="n">
        <x:v>0</x:v>
      </x:c>
      <x:c r="N114" s="246" t="n">
        <x:v>229.34</x:v>
      </x:c>
      <x:c r="O114" s="244" t="n">
        <x:v>1</x:v>
      </x:c>
      <x:c r="P114" s="107" t="inlineStr">
        <x:is>
          <x:t xml:space="preserve">LVA-016</x:t>
        </x:is>
      </x:c>
      <x:c r="Q114" s="107" t="inlineStr">
        <x:is>
          <x:t xml:space="preserve">Embroidered Floral Tie-Neck Tunic Dress x1</x:t>
        </x:is>
      </x:c>
      <x:c r="R114" s="107" t="inlineStr">
        <x:is>
          <x:t xml:space="preserve">RESERVED</x:t>
        </x:is>
      </x:c>
      <x:c r="S114" s="107" t="inlineStr">
        <x:is>
          <x:t xml:space="preserve">FULFILLED</x:t>
        </x:is>
      </x:c>
      <x:c r="T114" s="245" t="n">
        <x:v>46252.33333333334</x:v>
      </x:c>
      <x:c r="U114" s="107" t="inlineStr">
        <x:is>
          <x:t xml:space="preserve">WH_WEST</x:t>
        </x:is>
      </x:c>
      <x:c r="V114" s="107" t="inlineStr">
        <x:is>
          <x:t xml:space="preserve">US</x:t>
        </x:is>
      </x:c>
      <x:c r="W114" s="107" t="inlineStr">
        <x:is>
          <x:t xml:space="preserve">WA</x:t>
        </x:is>
      </x:c>
      <x:c r="X114" s="107" t="inlineStr">
        <x:is>
          <x:t xml:space="preserve">Seattle</x:t>
        </x:is>
      </x:c>
      <x:c r="Y114" s="107" t="inlineStr">
        <x:is>
          <x:t xml:space="preserve">STANDARD</x:t>
        </x:is>
      </x:c>
      <x:c r="Z114" s="107" t="inlineStr">
        <x:is>
          <x:t xml:space="preserve">FEDEX</x:t>
        </x:is>
      </x:c>
      <x:c r="AA114" s="107" t="inlineStr">
        <x:is>
          <x:t xml:space="preserve">LVFEDEX00002110</x:t>
        </x:is>
      </x:c>
      <x:c r="AB114" s="107" t="inlineStr">
        <x:is>
          <x:t xml:space="preserve">DELIVERED</x:t>
        </x:is>
      </x:c>
      <x:c r="AC114" s="247" t="n">
        <x:v>46258.33333333334</x:v>
      </x:c>
      <x:c r="AD114" s="247" t="n">
        <x:v>46257.33333333334</x:v>
      </x:c>
      <x:c r="AE114" s="107" t="inlineStr">
        <x:is>
          <x:t xml:space="preserve">NOT_REQUESTED</x:t>
        </x:is>
      </x:c>
      <x:c r="AF114" s="246" t="n">
        <x:v>0</x:v>
      </x:c>
      <x:c r="AG114" s="245" t="n"/>
      <x:c r="AH114" s="245" t="n"/>
      <x:c r="AI114" s="107" t="inlineStr">
        <x:is>
          <x:t xml:space="preserve">synthetic_test,liora_vale,healthy</x:t>
        </x:is>
      </x:c>
      <x:c r="AJ114" s="107" t="inlineStr">
        <x:is>
          <x:t xml:space="preserve">Synthetic healthy order.</x:t>
        </x:is>
      </x:c>
      <x:c r="AK114" s="107" t="b">
        <x:v>0</x:v>
      </x:c>
      <x:c r="AL114" s="248" t="n">
        <x:v>46265.79166666666</x:v>
      </x:c>
      <x:c r="AM114" s="249" t="n">
        <x:f>IF(OR(H114="",AL114=""),"",MAX(0,(AL114-H114)*24))</x:f>
        <x:v>336</x:v>
      </x:c>
      <x:c r="AN114" s="249" t="n">
        <x:f>IF(AC114="","",MAX(0,IF(AD114&lt;&gt;"",AD114-AC114,AL114-AC114)))</x:f>
        <x:v>0</x:v>
      </x:c>
      <x:c r="AO114" s="181" t="inlineStr">
        <x:is>
          <x:t xml:space="preserve">NONE</x:t>
        </x:is>
      </x:c>
      <x:c r="AP114" s="107" t="inlineStr">
        <x:is>
          <x:t xml:space="preserve">READY</x:t>
        </x:is>
      </x:c>
      <x:c r="AQ114" s="107" t="n">
        <x:v>0</x:v>
      </x:c>
      <x:c r="AR114" s="107" t="n"/>
      <x:c r="AS114" s="250" t="n">
        <x:v>46265.68225694444</x:v>
      </x:c>
      <x:c r="AT114" s="1" t="n"/>
      <x:c r="AU114" s="1" t="n"/>
      <x:c r="AV114" s="1" t="n"/>
      <x:c r="AW114" s="1" t="n"/>
      <x:c r="AX114" s="1" t="n"/>
      <x:c r="AY114" s="1" t="n"/>
      <x:c r="AZ114" s="1" t="n"/>
      <x:c r="BA114" s="242" t="n">
        <x:v>46265.5</x:v>
      </x:c>
      <x:c r="BB114" s="243" t="inlineStr">
        <x:is>
          <x:t xml:space="preserve"/>
        </x:is>
      </x:c>
      <x:c r="BC114" s="243" t="inlineStr">
        <x:is>
          <x:t xml:space="preserve">PROCESSED</x:t>
        </x:is>
      </x:c>
    </x:row>
    <x:row r="115">
      <x:c r="A115" s="107" t="inlineStr">
        <x:is>
          <x:t xml:space="preserve">gid://shopify/Order/2000000002111</x:t>
        </x:is>
      </x:c>
      <x:c r="B115" s="107" t="inlineStr">
        <x:is>
          <x:t xml:space="preserve">#2111</x:t>
        </x:is>
      </x:c>
      <x:c r="C115" s="244" t="n">
        <x:v>2111</x:v>
      </x:c>
      <x:c r="D115" s="245" t="n">
        <x:v>46250.75</x:v>
      </x:c>
      <x:c r="E115" s="107" t="inlineStr">
        <x:is>
          <x:t xml:space="preserve">gid://shopify/Customer/3000000000111</x:t>
        </x:is>
      </x:c>
      <x:c r="F115" s="107" t="inlineStr">
        <x:is>
          <x:t xml:space="preserve">customer111@example.com</x:t>
        </x:is>
      </x:c>
      <x:c r="G115" s="107" t="inlineStr">
        <x:is>
          <x:t xml:space="preserve">PAID</x:t>
        </x:is>
      </x:c>
      <x:c r="H115" s="245" t="n">
        <x:v>46250.79166666666</x:v>
      </x:c>
      <x:c r="I115" s="107" t="inlineStr">
        <x:is>
          <x:t xml:space="preserve">USD</x:t>
        </x:is>
      </x:c>
      <x:c r="J115" s="246" t="n">
        <x:v>922</x:v>
      </x:c>
      <x:c r="K115" s="246" t="n">
        <x:v>0</x:v>
      </x:c>
      <x:c r="L115" s="246" t="n">
        <x:v>76.06999999999999</x:v>
      </x:c>
      <x:c r="M115" s="246" t="n">
        <x:v>0</x:v>
      </x:c>
      <x:c r="N115" s="246" t="n">
        <x:v>998.0700000000001</x:v>
      </x:c>
      <x:c r="O115" s="244" t="n">
        <x:v>3</x:v>
      </x:c>
      <x:c r="P115" s="107" t="inlineStr">
        <x:is>
          <x:t xml:space="preserve">LVA-023, LVA-036, LVA-005</x:t>
        </x:is>
      </x:c>
      <x:c r="Q115" s="107" t="inlineStr">
        <x:is>
          <x:t xml:space="preserve">One-Shoulder Rust Midi Dress with Draped Bodice and Pleated Hem x2; Cropped Cable-Knit Sweater and Patchwork Denim Midi Skirt Set x1; Ribbed Knit Top and Tiered Floral Midi Skirt Set x1</x:t>
        </x:is>
      </x:c>
      <x:c r="R115" s="107" t="inlineStr">
        <x:is>
          <x:t xml:space="preserve">RESERVED</x:t>
        </x:is>
      </x:c>
      <x:c r="S115" s="107" t="inlineStr">
        <x:is>
          <x:t xml:space="preserve">FULFILLED</x:t>
        </x:is>
      </x:c>
      <x:c r="T115" s="245" t="n">
        <x:v>46251.375</x:v>
      </x:c>
      <x:c r="U115" s="107" t="inlineStr">
        <x:is>
          <x:t xml:space="preserve">WH_EAST</x:t>
        </x:is>
      </x:c>
      <x:c r="V115" s="107" t="inlineStr">
        <x:is>
          <x:t xml:space="preserve">US</x:t>
        </x:is>
      </x:c>
      <x:c r="W115" s="107" t="inlineStr">
        <x:is>
          <x:t xml:space="preserve">NY</x:t>
        </x:is>
      </x:c>
      <x:c r="X115" s="107" t="inlineStr">
        <x:is>
          <x:t xml:space="preserve">New York</x:t>
        </x:is>
      </x:c>
      <x:c r="Y115" s="107" t="inlineStr">
        <x:is>
          <x:t xml:space="preserve">EXPRESS</x:t>
        </x:is>
      </x:c>
      <x:c r="Z115" s="107" t="inlineStr">
        <x:is>
          <x:t xml:space="preserve">USPS</x:t>
        </x:is>
      </x:c>
      <x:c r="AA115" s="107" t="inlineStr">
        <x:is>
          <x:t xml:space="preserve">LVUSPS00002111</x:t>
        </x:is>
      </x:c>
      <x:c r="AB115" s="107" t="inlineStr">
        <x:is>
          <x:t xml:space="preserve">DELIVERED</x:t>
        </x:is>
      </x:c>
      <x:c r="AC115" s="247" t="n">
        <x:v>46258.375</x:v>
      </x:c>
      <x:c r="AD115" s="247" t="n">
        <x:v>46258.375</x:v>
      </x:c>
      <x:c r="AE115" s="107" t="inlineStr">
        <x:is>
          <x:t xml:space="preserve">NOT_REQUESTED</x:t>
        </x:is>
      </x:c>
      <x:c r="AF115" s="246" t="n">
        <x:v>0</x:v>
      </x:c>
      <x:c r="AG115" s="245" t="n"/>
      <x:c r="AH115" s="245" t="n"/>
      <x:c r="AI115" s="107" t="inlineStr">
        <x:is>
          <x:t xml:space="preserve">synthetic_test,liora_vale,healthy</x:t>
        </x:is>
      </x:c>
      <x:c r="AJ115" s="107" t="inlineStr">
        <x:is>
          <x:t xml:space="preserve">Synthetic healthy order.</x:t>
        </x:is>
      </x:c>
      <x:c r="AK115" s="107" t="b">
        <x:v>0</x:v>
      </x:c>
      <x:c r="AL115" s="248" t="n">
        <x:v>46265.79166666666</x:v>
      </x:c>
      <x:c r="AM115" s="249" t="n">
        <x:f>IF(OR(H115="",AL115=""),"",MAX(0,(AL115-H115)*24))</x:f>
        <x:v>360</x:v>
      </x:c>
      <x:c r="AN115" s="249" t="n">
        <x:f>IF(AC115="","",MAX(0,IF(AD115&lt;&gt;"",AD115-AC115,AL115-AC115)))</x:f>
        <x:v>0</x:v>
      </x:c>
      <x:c r="AO115" s="181" t="inlineStr">
        <x:is>
          <x:t xml:space="preserve">NONE</x:t>
        </x:is>
      </x:c>
      <x:c r="AP115" s="107" t="inlineStr">
        <x:is>
          <x:t xml:space="preserve">READY</x:t>
        </x:is>
      </x:c>
      <x:c r="AQ115" s="107" t="n">
        <x:v>0</x:v>
      </x:c>
      <x:c r="AR115" s="107" t="n"/>
      <x:c r="AS115" s="250" t="n">
        <x:v>46265.68225694444</x:v>
      </x:c>
      <x:c r="AT115" s="1" t="n"/>
      <x:c r="AU115" s="1" t="n"/>
      <x:c r="AV115" s="1" t="n"/>
      <x:c r="AW115" s="1" t="n"/>
      <x:c r="AX115" s="1" t="n"/>
      <x:c r="AY115" s="1" t="n"/>
      <x:c r="AZ115" s="1" t="n"/>
      <x:c r="BA115" s="242" t="n">
        <x:v>46265.5</x:v>
      </x:c>
      <x:c r="BB115" s="243" t="inlineStr">
        <x:is>
          <x:t xml:space="preserve"/>
        </x:is>
      </x:c>
      <x:c r="BC115" s="243" t="inlineStr">
        <x:is>
          <x:t xml:space="preserve">PROCESSED</x:t>
        </x:is>
      </x:c>
    </x:row>
    <x:row r="116">
      <x:c r="A116" s="107" t="inlineStr">
        <x:is>
          <x:t xml:space="preserve">gid://shopify/Order/2000000002112</x:t>
        </x:is>
      </x:c>
      <x:c r="B116" s="107" t="inlineStr">
        <x:is>
          <x:t xml:space="preserve">#2112</x:t>
        </x:is>
      </x:c>
      <x:c r="C116" s="244" t="n">
        <x:v>2112</x:v>
      </x:c>
      <x:c r="D116" s="245" t="n">
        <x:v>46249.70833333334</x:v>
      </x:c>
      <x:c r="E116" s="107" t="inlineStr">
        <x:is>
          <x:t xml:space="preserve">gid://shopify/Customer/3000000000112</x:t>
        </x:is>
      </x:c>
      <x:c r="F116" s="107" t="inlineStr">
        <x:is>
          <x:t xml:space="preserve">customer112@example.com</x:t>
        </x:is>
      </x:c>
      <x:c r="G116" s="107" t="inlineStr">
        <x:is>
          <x:t xml:space="preserve">PAID</x:t>
        </x:is>
      </x:c>
      <x:c r="H116" s="245" t="n">
        <x:v>46249.79166666666</x:v>
      </x:c>
      <x:c r="I116" s="107" t="inlineStr">
        <x:is>
          <x:t xml:space="preserve">USD</x:t>
        </x:is>
      </x:c>
      <x:c r="J116" s="246" t="n">
        <x:v>396</x:v>
      </x:c>
      <x:c r="K116" s="246" t="n">
        <x:v>0</x:v>
      </x:c>
      <x:c r="L116" s="246" t="n">
        <x:v>32.67</x:v>
      </x:c>
      <x:c r="M116" s="246" t="n">
        <x:v>0</x:v>
      </x:c>
      <x:c r="N116" s="246" t="n">
        <x:v>428.67</x:v>
      </x:c>
      <x:c r="O116" s="244" t="n">
        <x:v>2</x:v>
      </x:c>
      <x:c r="P116" s="107" t="inlineStr">
        <x:is>
          <x:t xml:space="preserve">LVA-030, LVA-043</x:t>
        </x:is>
      </x:c>
      <x:c r="Q116" s="107" t="inlineStr">
        <x:is>
          <x:t xml:space="preserve">Chevron-Pattern Knit Cardigan Midi Length x1; Brown Knit Top and Laser-Cut Midi Skirt Set x1</x:t>
        </x:is>
      </x:c>
      <x:c r="R116" s="107" t="inlineStr">
        <x:is>
          <x:t xml:space="preserve">RESERVED</x:t>
        </x:is>
      </x:c>
      <x:c r="S116" s="107" t="inlineStr">
        <x:is>
          <x:t xml:space="preserve">FULFILLED</x:t>
        </x:is>
      </x:c>
      <x:c r="T116" s="245" t="n">
        <x:v>46250.41666666666</x:v>
      </x:c>
      <x:c r="U116" s="107" t="inlineStr">
        <x:is>
          <x:t xml:space="preserve">WH_EAST</x:t>
        </x:is>
      </x:c>
      <x:c r="V116" s="107" t="inlineStr">
        <x:is>
          <x:t xml:space="preserve">US</x:t>
        </x:is>
      </x:c>
      <x:c r="W116" s="107" t="inlineStr">
        <x:is>
          <x:t xml:space="preserve">MA</x:t>
        </x:is>
      </x:c>
      <x:c r="X116" s="107" t="inlineStr">
        <x:is>
          <x:t xml:space="preserve">Boston</x:t>
        </x:is>
      </x:c>
      <x:c r="Y116" s="107" t="inlineStr">
        <x:is>
          <x:t xml:space="preserve">NEXT_DAY</x:t>
        </x:is>
      </x:c>
      <x:c r="Z116" s="107" t="inlineStr">
        <x:is>
          <x:t xml:space="preserve">DHL</x:t>
        </x:is>
      </x:c>
      <x:c r="AA116" s="107" t="inlineStr">
        <x:is>
          <x:t xml:space="preserve">LVDHL00002112</x:t>
        </x:is>
      </x:c>
      <x:c r="AB116" s="107" t="inlineStr">
        <x:is>
          <x:t xml:space="preserve">DELIVERED</x:t>
        </x:is>
      </x:c>
      <x:c r="AC116" s="247" t="n">
        <x:v>46255.41666666666</x:v>
      </x:c>
      <x:c r="AD116" s="247" t="n">
        <x:v>46254.41666666666</x:v>
      </x:c>
      <x:c r="AE116" s="107" t="inlineStr">
        <x:is>
          <x:t xml:space="preserve">NOT_REQUESTED</x:t>
        </x:is>
      </x:c>
      <x:c r="AF116" s="246" t="n">
        <x:v>0</x:v>
      </x:c>
      <x:c r="AG116" s="245" t="n"/>
      <x:c r="AH116" s="245" t="n"/>
      <x:c r="AI116" s="107" t="inlineStr">
        <x:is>
          <x:t xml:space="preserve">synthetic_test,liora_vale,healthy</x:t>
        </x:is>
      </x:c>
      <x:c r="AJ116" s="107" t="inlineStr">
        <x:is>
          <x:t xml:space="preserve">Synthetic healthy order.</x:t>
        </x:is>
      </x:c>
      <x:c r="AK116" s="107" t="b">
        <x:v>0</x:v>
      </x:c>
      <x:c r="AL116" s="248" t="n">
        <x:v>46265.79166666666</x:v>
      </x:c>
      <x:c r="AM116" s="249" t="n">
        <x:f>IF(OR(H116="",AL116=""),"",MAX(0,(AL116-H116)*24))</x:f>
        <x:v>384</x:v>
      </x:c>
      <x:c r="AN116" s="249" t="n">
        <x:f>IF(AC116="","",MAX(0,IF(AD116&lt;&gt;"",AD116-AC116,AL116-AC116)))</x:f>
        <x:v>0</x:v>
      </x:c>
      <x:c r="AO116" s="181" t="inlineStr">
        <x:is>
          <x:t xml:space="preserve">NONE</x:t>
        </x:is>
      </x:c>
      <x:c r="AP116" s="107" t="inlineStr">
        <x:is>
          <x:t xml:space="preserve">READY</x:t>
        </x:is>
      </x:c>
      <x:c r="AQ116" s="107" t="n">
        <x:v>0</x:v>
      </x:c>
      <x:c r="AR116" s="107" t="n"/>
      <x:c r="AS116" s="250" t="n">
        <x:v>46265.68225694444</x:v>
      </x:c>
      <x:c r="AT116" s="1" t="n"/>
      <x:c r="AU116" s="1" t="n"/>
      <x:c r="AV116" s="1" t="n"/>
      <x:c r="AW116" s="1" t="n"/>
      <x:c r="AX116" s="1" t="n"/>
      <x:c r="AY116" s="1" t="n"/>
      <x:c r="AZ116" s="1" t="n"/>
      <x:c r="BA116" s="242" t="n">
        <x:v>46265.5</x:v>
      </x:c>
      <x:c r="BB116" s="243" t="inlineStr">
        <x:is>
          <x:t xml:space="preserve"/>
        </x:is>
      </x:c>
      <x:c r="BC116" s="243" t="inlineStr">
        <x:is>
          <x:t xml:space="preserve">PROCESSED</x:t>
        </x:is>
      </x:c>
    </x:row>
    <x:row r="117">
      <x:c r="A117" s="107" t="inlineStr">
        <x:is>
          <x:t xml:space="preserve">gid://shopify/Order/2000000002113</x:t>
        </x:is>
      </x:c>
      <x:c r="B117" s="107" t="inlineStr">
        <x:is>
          <x:t xml:space="preserve">#2113</x:t>
        </x:is>
      </x:c>
      <x:c r="C117" s="244" t="n">
        <x:v>2113</x:v>
      </x:c>
      <x:c r="D117" s="245" t="n">
        <x:v>46248.66666666666</x:v>
      </x:c>
      <x:c r="E117" s="107" t="inlineStr">
        <x:is>
          <x:t xml:space="preserve">gid://shopify/Customer/3000000000113</x:t>
        </x:is>
      </x:c>
      <x:c r="F117" s="107" t="inlineStr">
        <x:is>
          <x:t xml:space="preserve">customer113@example.com</x:t>
        </x:is>
      </x:c>
      <x:c r="G117" s="107" t="inlineStr">
        <x:is>
          <x:t xml:space="preserve">PAID</x:t>
        </x:is>
      </x:c>
      <x:c r="H117" s="245" t="n">
        <x:v>46248.79166666666</x:v>
      </x:c>
      <x:c r="I117" s="107" t="inlineStr">
        <x:is>
          <x:t xml:space="preserve">USD</x:t>
        </x:is>
      </x:c>
      <x:c r="J117" s="246" t="n">
        <x:v>238</x:v>
      </x:c>
      <x:c r="K117" s="246" t="n">
        <x:v>12</x:v>
      </x:c>
      <x:c r="L117" s="246" t="n">
        <x:v>19.64</x:v>
      </x:c>
      <x:c r="M117" s="246" t="n">
        <x:v>0</x:v>
      </x:c>
      <x:c r="N117" s="246" t="n">
        <x:v>269.64</x:v>
      </x:c>
      <x:c r="O117" s="244" t="n">
        <x:v>1</x:v>
      </x:c>
      <x:c r="P117" s="107" t="inlineStr">
        <x:is>
          <x:t xml:space="preserve">LVA-037</x:t>
        </x:is>
      </x:c>
      <x:c r="Q117" s="107" t="inlineStr">
        <x:is>
          <x:t xml:space="preserve">Quilted Color-Block Puffer Vest x1</x:t>
        </x:is>
      </x:c>
      <x:c r="R117" s="107" t="inlineStr">
        <x:is>
          <x:t xml:space="preserve">RESERVED</x:t>
        </x:is>
      </x:c>
      <x:c r="S117" s="107" t="inlineStr">
        <x:is>
          <x:t xml:space="preserve">FULFILLED</x:t>
        </x:is>
      </x:c>
      <x:c r="T117" s="245" t="n">
        <x:v>46249.45833333334</x:v>
      </x:c>
      <x:c r="U117" s="107" t="inlineStr">
        <x:is>
          <x:t xml:space="preserve">WH_CENTRAL</x:t>
        </x:is>
      </x:c>
      <x:c r="V117" s="107" t="inlineStr">
        <x:is>
          <x:t xml:space="preserve">US</x:t>
        </x:is>
      </x:c>
      <x:c r="W117" s="107" t="inlineStr">
        <x:is>
          <x:t xml:space="preserve">TX</x:t>
        </x:is>
      </x:c>
      <x:c r="X117" s="107" t="inlineStr">
        <x:is>
          <x:t xml:space="preserve">Austin</x:t>
        </x:is>
      </x:c>
      <x:c r="Y117" s="107" t="inlineStr">
        <x:is>
          <x:t xml:space="preserve">STANDARD</x:t>
        </x:is>
      </x:c>
      <x:c r="Z117" s="107" t="inlineStr">
        <x:is>
          <x:t xml:space="preserve">UPS</x:t>
        </x:is>
      </x:c>
      <x:c r="AA117" s="107" t="inlineStr">
        <x:is>
          <x:t xml:space="preserve">LVUPS00002113</x:t>
        </x:is>
      </x:c>
      <x:c r="AB117" s="107" t="inlineStr">
        <x:is>
          <x:t xml:space="preserve">DELIVERED</x:t>
        </x:is>
      </x:c>
      <x:c r="AC117" s="247" t="n">
        <x:v>46255.45833333334</x:v>
      </x:c>
      <x:c r="AD117" s="247" t="n">
        <x:v>46255.45833333334</x:v>
      </x:c>
      <x:c r="AE117" s="107" t="inlineStr">
        <x:is>
          <x:t xml:space="preserve">NOT_REQUESTED</x:t>
        </x:is>
      </x:c>
      <x:c r="AF117" s="246" t="n">
        <x:v>0</x:v>
      </x:c>
      <x:c r="AG117" s="245" t="n"/>
      <x:c r="AH117" s="245" t="n"/>
      <x:c r="AI117" s="107" t="inlineStr">
        <x:is>
          <x:t xml:space="preserve">synthetic_test,liora_vale,healthy</x:t>
        </x:is>
      </x:c>
      <x:c r="AJ117" s="107" t="inlineStr">
        <x:is>
          <x:t xml:space="preserve">Synthetic healthy order.</x:t>
        </x:is>
      </x:c>
      <x:c r="AK117" s="107" t="b">
        <x:v>0</x:v>
      </x:c>
      <x:c r="AL117" s="248" t="n">
        <x:v>46265.79166666666</x:v>
      </x:c>
      <x:c r="AM117" s="249" t="n">
        <x:f>IF(OR(H117="",AL117=""),"",MAX(0,(AL117-H117)*24))</x:f>
        <x:v>408</x:v>
      </x:c>
      <x:c r="AN117" s="249" t="n">
        <x:f>IF(AC117="","",MAX(0,IF(AD117&lt;&gt;"",AD117-AC117,AL117-AC117)))</x:f>
        <x:v>0</x:v>
      </x:c>
      <x:c r="AO117" s="181" t="inlineStr">
        <x:is>
          <x:t xml:space="preserve">NONE</x:t>
        </x:is>
      </x:c>
      <x:c r="AP117" s="107" t="inlineStr">
        <x:is>
          <x:t xml:space="preserve">READY</x:t>
        </x:is>
      </x:c>
      <x:c r="AQ117" s="107" t="n">
        <x:v>0</x:v>
      </x:c>
      <x:c r="AR117" s="107" t="n"/>
      <x:c r="AS117" s="250" t="n">
        <x:v>46265.68225694444</x:v>
      </x:c>
      <x:c r="AT117" s="1" t="n"/>
      <x:c r="AU117" s="1" t="n"/>
      <x:c r="AV117" s="1" t="n"/>
      <x:c r="AW117" s="1" t="n"/>
      <x:c r="AX117" s="1" t="n"/>
      <x:c r="AY117" s="1" t="n"/>
      <x:c r="AZ117" s="1" t="n"/>
      <x:c r="BA117" s="242" t="n">
        <x:v>46265.5</x:v>
      </x:c>
      <x:c r="BB117" s="243" t="inlineStr">
        <x:is>
          <x:t xml:space="preserve"/>
        </x:is>
      </x:c>
      <x:c r="BC117" s="243" t="inlineStr">
        <x:is>
          <x:t xml:space="preserve">PROCESSED</x:t>
        </x:is>
      </x:c>
    </x:row>
    <x:row r="118">
      <x:c r="A118" s="107" t="inlineStr">
        <x:is>
          <x:t xml:space="preserve">gid://shopify/Order/2000000002114</x:t>
        </x:is>
      </x:c>
      <x:c r="B118" s="107" t="inlineStr">
        <x:is>
          <x:t xml:space="preserve">#2114</x:t>
        </x:is>
      </x:c>
      <x:c r="C118" s="244" t="n">
        <x:v>2114</x:v>
      </x:c>
      <x:c r="D118" s="245" t="n">
        <x:v>46247.625</x:v>
      </x:c>
      <x:c r="E118" s="107" t="inlineStr">
        <x:is>
          <x:t xml:space="preserve">gid://shopify/Customer/3000000000114</x:t>
        </x:is>
      </x:c>
      <x:c r="F118" s="107" t="inlineStr">
        <x:is>
          <x:t xml:space="preserve">customer114@example.com</x:t>
        </x:is>
      </x:c>
      <x:c r="G118" s="107" t="inlineStr">
        <x:is>
          <x:t xml:space="preserve">PAID</x:t>
        </x:is>
      </x:c>
      <x:c r="H118" s="245" t="n">
        <x:v>46247.79166666666</x:v>
      </x:c>
      <x:c r="I118" s="107" t="inlineStr">
        <x:is>
          <x:t xml:space="preserve">USD</x:t>
        </x:is>
      </x:c>
      <x:c r="J118" s="246" t="n">
        <x:v>268</x:v>
      </x:c>
      <x:c r="K118" s="246" t="n">
        <x:v>15</x:v>
      </x:c>
      <x:c r="L118" s="246" t="n">
        <x:v>22.11</x:v>
      </x:c>
      <x:c r="M118" s="246" t="n">
        <x:v>0</x:v>
      </x:c>
      <x:c r="N118" s="246" t="n">
        <x:v>305.11</x:v>
      </x:c>
      <x:c r="O118" s="244" t="n">
        <x:v>1</x:v>
      </x:c>
      <x:c r="P118" s="107" t="inlineStr">
        <x:is>
          <x:t xml:space="preserve">LVA-044</x:t>
        </x:is>
      </x:c>
      <x:c r="Q118" s="107" t="inlineStr">
        <x:is>
          <x:t xml:space="preserve">Longline Velvet-Effect Coat with Wide Lapels and Patch Pockets x1</x:t>
        </x:is>
      </x:c>
      <x:c r="R118" s="107" t="inlineStr">
        <x:is>
          <x:t xml:space="preserve">RESERVED</x:t>
        </x:is>
      </x:c>
      <x:c r="S118" s="107" t="inlineStr">
        <x:is>
          <x:t xml:space="preserve">FULFILLED</x:t>
        </x:is>
      </x:c>
      <x:c r="T118" s="245" t="n">
        <x:v>46248.5</x:v>
      </x:c>
      <x:c r="U118" s="107" t="inlineStr">
        <x:is>
          <x:t xml:space="preserve">WH_CENTRAL</x:t>
        </x:is>
      </x:c>
      <x:c r="V118" s="107" t="inlineStr">
        <x:is>
          <x:t xml:space="preserve">US</x:t>
        </x:is>
      </x:c>
      <x:c r="W118" s="107" t="inlineStr">
        <x:is>
          <x:t xml:space="preserve">IL</x:t>
        </x:is>
      </x:c>
      <x:c r="X118" s="107" t="inlineStr">
        <x:is>
          <x:t xml:space="preserve">Chicago</x:t>
        </x:is>
      </x:c>
      <x:c r="Y118" s="107" t="inlineStr">
        <x:is>
          <x:t xml:space="preserve">STANDARD</x:t>
        </x:is>
      </x:c>
      <x:c r="Z118" s="107" t="inlineStr">
        <x:is>
          <x:t xml:space="preserve">FEDEX</x:t>
        </x:is>
      </x:c>
      <x:c r="AA118" s="107" t="inlineStr">
        <x:is>
          <x:t xml:space="preserve">LVFEDEX00002114</x:t>
        </x:is>
      </x:c>
      <x:c r="AB118" s="107" t="inlineStr">
        <x:is>
          <x:t xml:space="preserve">DELIVERED</x:t>
        </x:is>
      </x:c>
      <x:c r="AC118" s="247" t="n">
        <x:v>46255.5</x:v>
      </x:c>
      <x:c r="AD118" s="247" t="n">
        <x:v>46254.5</x:v>
      </x:c>
      <x:c r="AE118" s="107" t="inlineStr">
        <x:is>
          <x:t xml:space="preserve">NOT_REQUESTED</x:t>
        </x:is>
      </x:c>
      <x:c r="AF118" s="246" t="n">
        <x:v>0</x:v>
      </x:c>
      <x:c r="AG118" s="245" t="n"/>
      <x:c r="AH118" s="245" t="n"/>
      <x:c r="AI118" s="107" t="inlineStr">
        <x:is>
          <x:t xml:space="preserve">synthetic_test,liora_vale,healthy</x:t>
        </x:is>
      </x:c>
      <x:c r="AJ118" s="107" t="inlineStr">
        <x:is>
          <x:t xml:space="preserve">Synthetic healthy order.</x:t>
        </x:is>
      </x:c>
      <x:c r="AK118" s="107" t="b">
        <x:v>0</x:v>
      </x:c>
      <x:c r="AL118" s="248" t="n">
        <x:v>46265.79166666666</x:v>
      </x:c>
      <x:c r="AM118" s="249" t="n">
        <x:f>IF(OR(H118="",AL118=""),"",MAX(0,(AL118-H118)*24))</x:f>
        <x:v>432</x:v>
      </x:c>
      <x:c r="AN118" s="249" t="n">
        <x:f>IF(AC118="","",MAX(0,IF(AD118&lt;&gt;"",AD118-AC118,AL118-AC118)))</x:f>
        <x:v>0</x:v>
      </x:c>
      <x:c r="AO118" s="181" t="inlineStr">
        <x:is>
          <x:t xml:space="preserve">NONE</x:t>
        </x:is>
      </x:c>
      <x:c r="AP118" s="107" t="inlineStr">
        <x:is>
          <x:t xml:space="preserve">READY</x:t>
        </x:is>
      </x:c>
      <x:c r="AQ118" s="107" t="n">
        <x:v>0</x:v>
      </x:c>
      <x:c r="AR118" s="107" t="n"/>
      <x:c r="AS118" s="250" t="n">
        <x:v>46265.68225694444</x:v>
      </x:c>
      <x:c r="AT118" s="1" t="n"/>
      <x:c r="AU118" s="1" t="n"/>
      <x:c r="AV118" s="1" t="n"/>
      <x:c r="AW118" s="1" t="n"/>
      <x:c r="AX118" s="1" t="n"/>
      <x:c r="AY118" s="1" t="n"/>
      <x:c r="AZ118" s="1" t="n"/>
      <x:c r="BA118" s="242" t="n">
        <x:v>46265.5</x:v>
      </x:c>
      <x:c r="BB118" s="243" t="inlineStr">
        <x:is>
          <x:t xml:space="preserve"/>
        </x:is>
      </x:c>
      <x:c r="BC118" s="243" t="inlineStr">
        <x:is>
          <x:t xml:space="preserve">PROCESSED</x:t>
        </x:is>
      </x:c>
    </x:row>
    <x:row r="119">
      <x:c r="A119" s="107" t="inlineStr">
        <x:is>
          <x:t xml:space="preserve">gid://shopify/Order/2000000002115</x:t>
        </x:is>
      </x:c>
      <x:c r="B119" s="107" t="inlineStr">
        <x:is>
          <x:t xml:space="preserve">#2115</x:t>
        </x:is>
      </x:c>
      <x:c r="C119" s="244" t="n">
        <x:v>2115</x:v>
      </x:c>
      <x:c r="D119" s="245" t="n">
        <x:v>46246.58333333334</x:v>
      </x:c>
      <x:c r="E119" s="107" t="inlineStr">
        <x:is>
          <x:t xml:space="preserve">gid://shopify/Customer/3000000000115</x:t>
        </x:is>
      </x:c>
      <x:c r="F119" s="107" t="inlineStr">
        <x:is>
          <x:t xml:space="preserve">customer115@example.com</x:t>
        </x:is>
      </x:c>
      <x:c r="G119" s="107" t="inlineStr">
        <x:is>
          <x:t xml:space="preserve">PAID</x:t>
        </x:is>
      </x:c>
      <x:c r="H119" s="245" t="n">
        <x:v>46246.79166666666</x:v>
      </x:c>
      <x:c r="I119" s="107" t="inlineStr">
        <x:is>
          <x:t xml:space="preserve">USD</x:t>
        </x:is>
      </x:c>
      <x:c r="J119" s="246" t="n">
        <x:v>496</x:v>
      </x:c>
      <x:c r="K119" s="246" t="n">
        <x:v>0</x:v>
      </x:c>
      <x:c r="L119" s="246" t="n">
        <x:v>40.92</x:v>
      </x:c>
      <x:c r="M119" s="246" t="n">
        <x:v>0</x:v>
      </x:c>
      <x:c r="N119" s="246" t="n">
        <x:v>536.92</x:v>
      </x:c>
      <x:c r="O119" s="244" t="n">
        <x:v>2</x:v>
      </x:c>
      <x:c r="P119" s="107" t="inlineStr">
        <x:is>
          <x:t xml:space="preserve">LVA-007, LVA-020</x:t>
        </x:is>
      </x:c>
      <x:c r="Q119" s="107" t="inlineStr">
        <x:is>
          <x:t xml:space="preserve">Lace V-Neck Sleeveless Midi Dress with Tiered Asymmetric Hem x1; Rust Midi Dress with Pleated Skirt x1</x:t>
        </x:is>
      </x:c>
      <x:c r="R119" s="107" t="inlineStr">
        <x:is>
          <x:t xml:space="preserve">RESERVED</x:t>
        </x:is>
      </x:c>
      <x:c r="S119" s="107" t="inlineStr">
        <x:is>
          <x:t xml:space="preserve">FULFILLED</x:t>
        </x:is>
      </x:c>
      <x:c r="T119" s="245" t="n">
        <x:v>46247.54166666666</x:v>
      </x:c>
      <x:c r="U119" s="107" t="inlineStr">
        <x:is>
          <x:t xml:space="preserve">WH_WEST</x:t>
        </x:is>
      </x:c>
      <x:c r="V119" s="107" t="inlineStr">
        <x:is>
          <x:t xml:space="preserve">US</x:t>
        </x:is>
      </x:c>
      <x:c r="W119" s="107" t="inlineStr">
        <x:is>
          <x:t xml:space="preserve">CA</x:t>
        </x:is>
      </x:c>
      <x:c r="X119" s="107" t="inlineStr">
        <x:is>
          <x:t xml:space="preserve">Los Angeles</x:t>
        </x:is>
      </x:c>
      <x:c r="Y119" s="107" t="inlineStr">
        <x:is>
          <x:t xml:space="preserve">EXPRESS</x:t>
        </x:is>
      </x:c>
      <x:c r="Z119" s="107" t="inlineStr">
        <x:is>
          <x:t xml:space="preserve">USPS</x:t>
        </x:is>
      </x:c>
      <x:c r="AA119" s="107" t="inlineStr">
        <x:is>
          <x:t xml:space="preserve">LVUSPS00002115</x:t>
        </x:is>
      </x:c>
      <x:c r="AB119" s="107" t="inlineStr">
        <x:is>
          <x:t xml:space="preserve">DELIVERED</x:t>
        </x:is>
      </x:c>
      <x:c r="AC119" s="247" t="n">
        <x:v>46252.54166666666</x:v>
      </x:c>
      <x:c r="AD119" s="247" t="n">
        <x:v>46252.54166666666</x:v>
      </x:c>
      <x:c r="AE119" s="107" t="inlineStr">
        <x:is>
          <x:t xml:space="preserve">NOT_REQUESTED</x:t>
        </x:is>
      </x:c>
      <x:c r="AF119" s="246" t="n">
        <x:v>0</x:v>
      </x:c>
      <x:c r="AG119" s="245" t="n"/>
      <x:c r="AH119" s="245" t="n"/>
      <x:c r="AI119" s="107" t="inlineStr">
        <x:is>
          <x:t xml:space="preserve">synthetic_test,liora_vale,healthy</x:t>
        </x:is>
      </x:c>
      <x:c r="AJ119" s="107" t="inlineStr">
        <x:is>
          <x:t xml:space="preserve">Synthetic healthy order.</x:t>
        </x:is>
      </x:c>
      <x:c r="AK119" s="107" t="b">
        <x:v>0</x:v>
      </x:c>
      <x:c r="AL119" s="248" t="n">
        <x:v>46265.79166666666</x:v>
      </x:c>
      <x:c r="AM119" s="249" t="n">
        <x:f>IF(OR(H119="",AL119=""),"",MAX(0,(AL119-H119)*24))</x:f>
        <x:v>456</x:v>
      </x:c>
      <x:c r="AN119" s="249" t="n">
        <x:f>IF(AC119="","",MAX(0,IF(AD119&lt;&gt;"",AD119-AC119,AL119-AC119)))</x:f>
        <x:v>0</x:v>
      </x:c>
      <x:c r="AO119" s="181" t="inlineStr">
        <x:is>
          <x:t xml:space="preserve">NONE</x:t>
        </x:is>
      </x:c>
      <x:c r="AP119" s="107" t="inlineStr">
        <x:is>
          <x:t xml:space="preserve">READY</x:t>
        </x:is>
      </x:c>
      <x:c r="AQ119" s="107" t="n">
        <x:v>0</x:v>
      </x:c>
      <x:c r="AR119" s="107" t="n"/>
      <x:c r="AS119" s="250" t="n">
        <x:v>46265.68225694444</x:v>
      </x:c>
      <x:c r="AT119" s="1" t="n"/>
      <x:c r="AU119" s="1" t="n"/>
      <x:c r="AV119" s="1" t="n"/>
      <x:c r="AW119" s="1" t="n"/>
      <x:c r="AX119" s="1" t="n"/>
      <x:c r="AY119" s="1" t="n"/>
      <x:c r="AZ119" s="1" t="n"/>
      <x:c r="BA119" s="242" t="n">
        <x:v>46265.5</x:v>
      </x:c>
      <x:c r="BB119" s="243" t="inlineStr">
        <x:is>
          <x:t xml:space="preserve"/>
        </x:is>
      </x:c>
      <x:c r="BC119" s="243" t="inlineStr">
        <x:is>
          <x:t xml:space="preserve">PROCESSED</x:t>
        </x:is>
      </x:c>
    </x:row>
    <x:row r="120">
      <x:c r="A120" s="107" t="inlineStr">
        <x:is>
          <x:t xml:space="preserve">gid://shopify/Order/2000000002116</x:t>
        </x:is>
      </x:c>
      <x:c r="B120" s="107" t="inlineStr">
        <x:is>
          <x:t xml:space="preserve">#2116</x:t>
        </x:is>
      </x:c>
      <x:c r="C120" s="244" t="n">
        <x:v>2116</x:v>
      </x:c>
      <x:c r="D120" s="245" t="n">
        <x:v>46245.75</x:v>
      </x:c>
      <x:c r="E120" s="107" t="inlineStr">
        <x:is>
          <x:t xml:space="preserve">gid://shopify/Customer/3000000000116</x:t>
        </x:is>
      </x:c>
      <x:c r="F120" s="107" t="inlineStr">
        <x:is>
          <x:t xml:space="preserve">customer116@example.com</x:t>
        </x:is>
      </x:c>
      <x:c r="G120" s="107" t="inlineStr">
        <x:is>
          <x:t xml:space="preserve">PAID</x:t>
        </x:is>
      </x:c>
      <x:c r="H120" s="245" t="n">
        <x:v>46245.79166666666</x:v>
      </x:c>
      <x:c r="I120" s="107" t="inlineStr">
        <x:is>
          <x:t xml:space="preserve">USD</x:t>
        </x:is>
      </x:c>
      <x:c r="J120" s="246" t="n">
        <x:v>684</x:v>
      </x:c>
      <x:c r="K120" s="246" t="n">
        <x:v>0</x:v>
      </x:c>
      <x:c r="L120" s="246" t="n">
        <x:v>56.43</x:v>
      </x:c>
      <x:c r="M120" s="246" t="n">
        <x:v>0</x:v>
      </x:c>
      <x:c r="N120" s="246" t="n">
        <x:v>740.4299999999999</x:v>
      </x:c>
      <x:c r="O120" s="244" t="n">
        <x:v>3</x:v>
      </x:c>
      <x:c r="P120" s="107" t="inlineStr">
        <x:is>
          <x:t xml:space="preserve">LVA-014, LVA-027, LVA-040</x:t>
        </x:is>
      </x:c>
      <x:c r="Q120" s="107" t="inlineStr">
        <x:is>
          <x:t xml:space="preserve">Olive Utility Jumpsuit with Tie-Waist x1; Teal Tie-Dye Wrap Top and Wide-Leg Pants Set x1; Ribbed Taupe Knit Top with Distressed Denim Maxi Skirt Set x1</x:t>
        </x:is>
      </x:c>
      <x:c r="R120" s="107" t="inlineStr">
        <x:is>
          <x:t xml:space="preserve">RESERVED</x:t>
        </x:is>
      </x:c>
      <x:c r="S120" s="107" t="inlineStr">
        <x:is>
          <x:t xml:space="preserve">FULFILLED</x:t>
        </x:is>
      </x:c>
      <x:c r="T120" s="245" t="n">
        <x:v>46246.58333333334</x:v>
      </x:c>
      <x:c r="U120" s="107" t="inlineStr">
        <x:is>
          <x:t xml:space="preserve">WH_WEST</x:t>
        </x:is>
      </x:c>
      <x:c r="V120" s="107" t="inlineStr">
        <x:is>
          <x:t xml:space="preserve">US</x:t>
        </x:is>
      </x:c>
      <x:c r="W120" s="107" t="inlineStr">
        <x:is>
          <x:t xml:space="preserve">WA</x:t>
        </x:is>
      </x:c>
      <x:c r="X120" s="107" t="inlineStr">
        <x:is>
          <x:t xml:space="preserve">Seattle</x:t>
        </x:is>
      </x:c>
      <x:c r="Y120" s="107" t="inlineStr">
        <x:is>
          <x:t xml:space="preserve">NEXT_DAY</x:t>
        </x:is>
      </x:c>
      <x:c r="Z120" s="107" t="inlineStr">
        <x:is>
          <x:t xml:space="preserve">DHL</x:t>
        </x:is>
      </x:c>
      <x:c r="AA120" s="107" t="inlineStr">
        <x:is>
          <x:t xml:space="preserve">LVDHL00002116</x:t>
        </x:is>
      </x:c>
      <x:c r="AB120" s="107" t="inlineStr">
        <x:is>
          <x:t xml:space="preserve">DELIVERED</x:t>
        </x:is>
      </x:c>
      <x:c r="AC120" s="247" t="n">
        <x:v>46252.58333333334</x:v>
      </x:c>
      <x:c r="AD120" s="247" t="n">
        <x:v>46251.58333333334</x:v>
      </x:c>
      <x:c r="AE120" s="107" t="inlineStr">
        <x:is>
          <x:t xml:space="preserve">NOT_REQUESTED</x:t>
        </x:is>
      </x:c>
      <x:c r="AF120" s="246" t="n">
        <x:v>0</x:v>
      </x:c>
      <x:c r="AG120" s="245" t="n"/>
      <x:c r="AH120" s="245" t="n"/>
      <x:c r="AI120" s="107" t="inlineStr">
        <x:is>
          <x:t xml:space="preserve">synthetic_test,liora_vale,healthy</x:t>
        </x:is>
      </x:c>
      <x:c r="AJ120" s="107" t="inlineStr">
        <x:is>
          <x:t xml:space="preserve">Synthetic healthy order.</x:t>
        </x:is>
      </x:c>
      <x:c r="AK120" s="107" t="b">
        <x:v>0</x:v>
      </x:c>
      <x:c r="AL120" s="248" t="n">
        <x:v>46265.79166666666</x:v>
      </x:c>
      <x:c r="AM120" s="249" t="n">
        <x:f>IF(OR(H120="",AL120=""),"",MAX(0,(AL120-H120)*24))</x:f>
        <x:v>480</x:v>
      </x:c>
      <x:c r="AN120" s="249" t="n">
        <x:f>IF(AC120="","",MAX(0,IF(AD120&lt;&gt;"",AD120-AC120,AL120-AC120)))</x:f>
        <x:v>0</x:v>
      </x:c>
      <x:c r="AO120" s="181" t="inlineStr">
        <x:is>
          <x:t xml:space="preserve">NONE</x:t>
        </x:is>
      </x:c>
      <x:c r="AP120" s="107" t="inlineStr">
        <x:is>
          <x:t xml:space="preserve">READY</x:t>
        </x:is>
      </x:c>
      <x:c r="AQ120" s="107" t="n">
        <x:v>0</x:v>
      </x:c>
      <x:c r="AR120" s="107" t="n"/>
      <x:c r="AS120" s="250" t="n">
        <x:v>46265.68225694444</x:v>
      </x:c>
      <x:c r="AT120" s="1" t="n"/>
      <x:c r="AU120" s="1" t="n"/>
      <x:c r="AV120" s="1" t="n"/>
      <x:c r="AW120" s="1" t="n"/>
      <x:c r="AX120" s="1" t="n"/>
      <x:c r="AY120" s="1" t="n"/>
      <x:c r="AZ120" s="1" t="n"/>
      <x:c r="BA120" s="242" t="n">
        <x:v>46265.5</x:v>
      </x:c>
      <x:c r="BB120" s="243" t="inlineStr">
        <x:is>
          <x:t xml:space="preserve"/>
        </x:is>
      </x:c>
      <x:c r="BC120" s="243" t="inlineStr">
        <x:is>
          <x:t xml:space="preserve">PROCESSED</x:t>
        </x:is>
      </x:c>
    </x:row>
    <x:row r="121">
      <x:c r="A121" s="107" t="inlineStr">
        <x:is>
          <x:t xml:space="preserve">gid://shopify/Order/2000000002117</x:t>
        </x:is>
      </x:c>
      <x:c r="B121" s="107" t="inlineStr">
        <x:is>
          <x:t xml:space="preserve">#2117</x:t>
        </x:is>
      </x:c>
      <x:c r="C121" s="244" t="n">
        <x:v>2117</x:v>
      </x:c>
      <x:c r="D121" s="245" t="n">
        <x:v>46244.70833333334</x:v>
      </x:c>
      <x:c r="E121" s="107" t="inlineStr">
        <x:is>
          <x:t xml:space="preserve">gid://shopify/Customer/3000000000117</x:t>
        </x:is>
      </x:c>
      <x:c r="F121" s="107" t="inlineStr">
        <x:is>
          <x:t xml:space="preserve">customer117@example.com</x:t>
        </x:is>
      </x:c>
      <x:c r="G121" s="107" t="inlineStr">
        <x:is>
          <x:t xml:space="preserve">PAID</x:t>
        </x:is>
      </x:c>
      <x:c r="H121" s="245" t="n">
        <x:v>46244.79166666666</x:v>
      </x:c>
      <x:c r="I121" s="107" t="inlineStr">
        <x:is>
          <x:t xml:space="preserve">USD</x:t>
        </x:is>
      </x:c>
      <x:c r="J121" s="246" t="n">
        <x:v>268</x:v>
      </x:c>
      <x:c r="K121" s="246" t="n">
        <x:v>9</x:v>
      </x:c>
      <x:c r="L121" s="246" t="n">
        <x:v>22.11</x:v>
      </x:c>
      <x:c r="M121" s="246" t="n">
        <x:v>0</x:v>
      </x:c>
      <x:c r="N121" s="246" t="n">
        <x:v>299.11</x:v>
      </x:c>
      <x:c r="O121" s="244" t="n">
        <x:v>1</x:v>
      </x:c>
      <x:c r="P121" s="107" t="inlineStr">
        <x:is>
          <x:t xml:space="preserve">LVA-021</x:t>
        </x:is>
      </x:c>
      <x:c r="Q121" s="107" t="inlineStr">
        <x:is>
          <x:t xml:space="preserve">Embroidered Denim Jacket x1</x:t>
        </x:is>
      </x:c>
      <x:c r="R121" s="107" t="inlineStr">
        <x:is>
          <x:t xml:space="preserve">RESERVED</x:t>
        </x:is>
      </x:c>
      <x:c r="S121" s="107" t="inlineStr">
        <x:is>
          <x:t xml:space="preserve">FULFILLED</x:t>
        </x:is>
      </x:c>
      <x:c r="T121" s="245" t="n">
        <x:v>46245.625</x:v>
      </x:c>
      <x:c r="U121" s="107" t="inlineStr">
        <x:is>
          <x:t xml:space="preserve">WH_EAST</x:t>
        </x:is>
      </x:c>
      <x:c r="V121" s="107" t="inlineStr">
        <x:is>
          <x:t xml:space="preserve">US</x:t>
        </x:is>
      </x:c>
      <x:c r="W121" s="107" t="inlineStr">
        <x:is>
          <x:t xml:space="preserve">NY</x:t>
        </x:is>
      </x:c>
      <x:c r="X121" s="107" t="inlineStr">
        <x:is>
          <x:t xml:space="preserve">New York</x:t>
        </x:is>
      </x:c>
      <x:c r="Y121" s="107" t="inlineStr">
        <x:is>
          <x:t xml:space="preserve">STANDARD</x:t>
        </x:is>
      </x:c>
      <x:c r="Z121" s="107" t="inlineStr">
        <x:is>
          <x:t xml:space="preserve">UPS</x:t>
        </x:is>
      </x:c>
      <x:c r="AA121" s="107" t="inlineStr">
        <x:is>
          <x:t xml:space="preserve">LVUPS00002117</x:t>
        </x:is>
      </x:c>
      <x:c r="AB121" s="107" t="inlineStr">
        <x:is>
          <x:t xml:space="preserve">DELIVERED</x:t>
        </x:is>
      </x:c>
      <x:c r="AC121" s="247" t="n">
        <x:v>46252.625</x:v>
      </x:c>
      <x:c r="AD121" s="247" t="n">
        <x:v>46252.625</x:v>
      </x:c>
      <x:c r="AE121" s="107" t="inlineStr">
        <x:is>
          <x:t xml:space="preserve">NOT_REQUESTED</x:t>
        </x:is>
      </x:c>
      <x:c r="AF121" s="246" t="n">
        <x:v>0</x:v>
      </x:c>
      <x:c r="AG121" s="245" t="n"/>
      <x:c r="AH121" s="245" t="n"/>
      <x:c r="AI121" s="107" t="inlineStr">
        <x:is>
          <x:t xml:space="preserve">synthetic_test,liora_vale,healthy</x:t>
        </x:is>
      </x:c>
      <x:c r="AJ121" s="107" t="inlineStr">
        <x:is>
          <x:t xml:space="preserve">Synthetic healthy order.</x:t>
        </x:is>
      </x:c>
      <x:c r="AK121" s="107" t="b">
        <x:v>0</x:v>
      </x:c>
      <x:c r="AL121" s="248" t="n">
        <x:v>46265.79166666666</x:v>
      </x:c>
      <x:c r="AM121" s="249" t="n">
        <x:f>IF(OR(H121="",AL121=""),"",MAX(0,(AL121-H121)*24))</x:f>
        <x:v>504</x:v>
      </x:c>
      <x:c r="AN121" s="249" t="n">
        <x:f>IF(AC121="","",MAX(0,IF(AD121&lt;&gt;"",AD121-AC121,AL121-AC121)))</x:f>
        <x:v>0</x:v>
      </x:c>
      <x:c r="AO121" s="181" t="inlineStr">
        <x:is>
          <x:t xml:space="preserve">NONE</x:t>
        </x:is>
      </x:c>
      <x:c r="AP121" s="107" t="inlineStr">
        <x:is>
          <x:t xml:space="preserve">READY</x:t>
        </x:is>
      </x:c>
      <x:c r="AQ121" s="107" t="n">
        <x:v>0</x:v>
      </x:c>
      <x:c r="AR121" s="107" t="n"/>
      <x:c r="AS121" s="250" t="n">
        <x:v>46265.68225694444</x:v>
      </x:c>
      <x:c r="AT121" s="1" t="n"/>
      <x:c r="AU121" s="1" t="n"/>
      <x:c r="AV121" s="1" t="n"/>
      <x:c r="AW121" s="1" t="n"/>
      <x:c r="AX121" s="1" t="n"/>
      <x:c r="AY121" s="1" t="n"/>
      <x:c r="AZ121" s="1" t="n"/>
      <x:c r="BA121" s="242" t="n">
        <x:v>46265.5</x:v>
      </x:c>
      <x:c r="BB121" s="243" t="inlineStr">
        <x:is>
          <x:t xml:space="preserve"/>
        </x:is>
      </x:c>
      <x:c r="BC121" s="243" t="inlineStr">
        <x:is>
          <x:t xml:space="preserve">PROCESSED</x:t>
        </x:is>
      </x:c>
    </x:row>
    <x:row r="122">
      <x:c r="A122" s="107" t="inlineStr">
        <x:is>
          <x:t xml:space="preserve">gid://shopify/Order/2000000002118</x:t>
        </x:is>
      </x:c>
      <x:c r="B122" s="107" t="inlineStr">
        <x:is>
          <x:t xml:space="preserve">#2118</x:t>
        </x:is>
      </x:c>
      <x:c r="C122" s="244" t="n">
        <x:v>2118</x:v>
      </x:c>
      <x:c r="D122" s="245" t="n">
        <x:v>46243.66666666666</x:v>
      </x:c>
      <x:c r="E122" s="107" t="inlineStr">
        <x:is>
          <x:t xml:space="preserve">gid://shopify/Customer/3000000000118</x:t>
        </x:is>
      </x:c>
      <x:c r="F122" s="107" t="inlineStr">
        <x:is>
          <x:t xml:space="preserve">customer118@example.com</x:t>
        </x:is>
      </x:c>
      <x:c r="G122" s="107" t="inlineStr">
        <x:is>
          <x:t xml:space="preserve">PAID</x:t>
        </x:is>
      </x:c>
      <x:c r="H122" s="245" t="n">
        <x:v>46243.79166666666</x:v>
      </x:c>
      <x:c r="I122" s="107" t="inlineStr">
        <x:is>
          <x:t xml:space="preserve">USD</x:t>
        </x:is>
      </x:c>
      <x:c r="J122" s="246" t="n">
        <x:v>586</x:v>
      </x:c>
      <x:c r="K122" s="246" t="n">
        <x:v>0</x:v>
      </x:c>
      <x:c r="L122" s="246" t="n">
        <x:v>43.51</x:v>
      </x:c>
      <x:c r="M122" s="246" t="n">
        <x:v>58.6</x:v>
      </x:c>
      <x:c r="N122" s="246" t="n">
        <x:v>570.91</x:v>
      </x:c>
      <x:c r="O122" s="244" t="n">
        <x:v>2</x:v>
      </x:c>
      <x:c r="P122" s="107" t="inlineStr">
        <x:is>
          <x:t xml:space="preserve">LVA-028, LVA-041</x:t>
        </x:is>
      </x:c>
      <x:c r="Q122" s="107" t="inlineStr">
        <x:is>
          <x:t xml:space="preserve">Embroidered Tunic Blouse with Long Sleeves x1; Beige Plaid Blazer and Trousers Set x1</x:t>
        </x:is>
      </x:c>
      <x:c r="R122" s="107" t="inlineStr">
        <x:is>
          <x:t xml:space="preserve">RESERVED</x:t>
        </x:is>
      </x:c>
      <x:c r="S122" s="107" t="inlineStr">
        <x:is>
          <x:t xml:space="preserve">FULFILLED</x:t>
        </x:is>
      </x:c>
      <x:c r="T122" s="245" t="n">
        <x:v>46244.66666666666</x:v>
      </x:c>
      <x:c r="U122" s="107" t="inlineStr">
        <x:is>
          <x:t xml:space="preserve">WH_EAST</x:t>
        </x:is>
      </x:c>
      <x:c r="V122" s="107" t="inlineStr">
        <x:is>
          <x:t xml:space="preserve">US</x:t>
        </x:is>
      </x:c>
      <x:c r="W122" s="107" t="inlineStr">
        <x:is>
          <x:t xml:space="preserve">MA</x:t>
        </x:is>
      </x:c>
      <x:c r="X122" s="107" t="inlineStr">
        <x:is>
          <x:t xml:space="preserve">Boston</x:t>
        </x:is>
      </x:c>
      <x:c r="Y122" s="107" t="inlineStr">
        <x:is>
          <x:t xml:space="preserve">STANDARD</x:t>
        </x:is>
      </x:c>
      <x:c r="Z122" s="107" t="inlineStr">
        <x:is>
          <x:t xml:space="preserve">FEDEX</x:t>
        </x:is>
      </x:c>
      <x:c r="AA122" s="107" t="inlineStr">
        <x:is>
          <x:t xml:space="preserve">LVFEDEX00002118</x:t>
        </x:is>
      </x:c>
      <x:c r="AB122" s="107" t="inlineStr">
        <x:is>
          <x:t xml:space="preserve">DELIVERED</x:t>
        </x:is>
      </x:c>
      <x:c r="AC122" s="247" t="n">
        <x:v>46249.66666666666</x:v>
      </x:c>
      <x:c r="AD122" s="247" t="n">
        <x:v>46248.66666666666</x:v>
      </x:c>
      <x:c r="AE122" s="107" t="inlineStr">
        <x:is>
          <x:t xml:space="preserve">NOT_REQUESTED</x:t>
        </x:is>
      </x:c>
      <x:c r="AF122" s="246" t="n">
        <x:v>0</x:v>
      </x:c>
      <x:c r="AG122" s="245" t="n"/>
      <x:c r="AH122" s="245" t="n"/>
      <x:c r="AI122" s="107" t="inlineStr">
        <x:is>
          <x:t xml:space="preserve">synthetic_test,liora_vale,healthy</x:t>
        </x:is>
      </x:c>
      <x:c r="AJ122" s="107" t="inlineStr">
        <x:is>
          <x:t xml:space="preserve">Synthetic healthy order.</x:t>
        </x:is>
      </x:c>
      <x:c r="AK122" s="107" t="b">
        <x:v>0</x:v>
      </x:c>
      <x:c r="AL122" s="248" t="n">
        <x:v>46265.79166666666</x:v>
      </x:c>
      <x:c r="AM122" s="249" t="n">
        <x:f>IF(OR(H122="",AL122=""),"",MAX(0,(AL122-H122)*24))</x:f>
        <x:v>528</x:v>
      </x:c>
      <x:c r="AN122" s="249" t="n">
        <x:f>IF(AC122="","",MAX(0,IF(AD122&lt;&gt;"",AD122-AC122,AL122-AC122)))</x:f>
        <x:v>0</x:v>
      </x:c>
      <x:c r="AO122" s="181" t="inlineStr">
        <x:is>
          <x:t xml:space="preserve">NONE</x:t>
        </x:is>
      </x:c>
      <x:c r="AP122" s="107" t="inlineStr">
        <x:is>
          <x:t xml:space="preserve">READY</x:t>
        </x:is>
      </x:c>
      <x:c r="AQ122" s="107" t="n">
        <x:v>0</x:v>
      </x:c>
      <x:c r="AR122" s="107" t="n"/>
      <x:c r="AS122" s="250" t="n">
        <x:v>46265.68225694444</x:v>
      </x:c>
      <x:c r="AT122" s="1" t="n"/>
      <x:c r="AU122" s="1" t="n"/>
      <x:c r="AV122" s="1" t="n"/>
      <x:c r="AW122" s="1" t="n"/>
      <x:c r="AX122" s="1" t="n"/>
      <x:c r="AY122" s="1" t="n"/>
      <x:c r="AZ122" s="1" t="n"/>
      <x:c r="BA122" s="242" t="n">
        <x:v>46265.5</x:v>
      </x:c>
      <x:c r="BB122" s="243" t="inlineStr">
        <x:is>
          <x:t xml:space="preserve"/>
        </x:is>
      </x:c>
      <x:c r="BC122" s="243" t="inlineStr">
        <x:is>
          <x:t xml:space="preserve">PROCESSED</x:t>
        </x:is>
      </x:c>
    </x:row>
    <x:row r="123">
      <x:c r="A123" s="107" t="inlineStr">
        <x:is>
          <x:t xml:space="preserve">gid://shopify/Order/2000000002119</x:t>
        </x:is>
      </x:c>
      <x:c r="B123" s="107" t="inlineStr">
        <x:is>
          <x:t xml:space="preserve">#2119</x:t>
        </x:is>
      </x:c>
      <x:c r="C123" s="244" t="n">
        <x:v>2119</x:v>
      </x:c>
      <x:c r="D123" s="245" t="n">
        <x:v>46242.625</x:v>
      </x:c>
      <x:c r="E123" s="107" t="inlineStr">
        <x:is>
          <x:t xml:space="preserve">gid://shopify/Customer/3000000000119</x:t>
        </x:is>
      </x:c>
      <x:c r="F123" s="107" t="inlineStr">
        <x:is>
          <x:t xml:space="preserve">customer119@example.com</x:t>
        </x:is>
      </x:c>
      <x:c r="G123" s="107" t="inlineStr">
        <x:is>
          <x:t xml:space="preserve">PAID</x:t>
        </x:is>
      </x:c>
      <x:c r="H123" s="245" t="n">
        <x:v>46242.79166666666</x:v>
      </x:c>
      <x:c r="I123" s="107" t="inlineStr">
        <x:is>
          <x:t xml:space="preserve">USD</x:t>
        </x:is>
      </x:c>
      <x:c r="J123" s="246" t="n">
        <x:v>328</x:v>
      </x:c>
      <x:c r="K123" s="246" t="n">
        <x:v>0</x:v>
      </x:c>
      <x:c r="L123" s="246" t="n">
        <x:v>27.06</x:v>
      </x:c>
      <x:c r="M123" s="246" t="n">
        <x:v>0</x:v>
      </x:c>
      <x:c r="N123" s="246" t="n">
        <x:v>355.06</x:v>
      </x:c>
      <x:c r="O123" s="244" t="n">
        <x:v>1</x:v>
      </x:c>
      <x:c r="P123" s="107" t="inlineStr">
        <x:is>
          <x:t xml:space="preserve">LVA-035</x:t>
        </x:is>
      </x:c>
      <x:c r="Q123" s="107" t="inlineStr">
        <x:is>
          <x:t xml:space="preserve">Velvet Textured Long Coat x1</x:t>
        </x:is>
      </x:c>
      <x:c r="R123" s="107" t="inlineStr">
        <x:is>
          <x:t xml:space="preserve">RESERVED</x:t>
        </x:is>
      </x:c>
      <x:c r="S123" s="107" t="inlineStr">
        <x:is>
          <x:t xml:space="preserve">FULFILLED</x:t>
        </x:is>
      </x:c>
      <x:c r="T123" s="245" t="n">
        <x:v>46243.70833333334</x:v>
      </x:c>
      <x:c r="U123" s="107" t="inlineStr">
        <x:is>
          <x:t xml:space="preserve">WH_CENTRAL</x:t>
        </x:is>
      </x:c>
      <x:c r="V123" s="107" t="inlineStr">
        <x:is>
          <x:t xml:space="preserve">US</x:t>
        </x:is>
      </x:c>
      <x:c r="W123" s="107" t="inlineStr">
        <x:is>
          <x:t xml:space="preserve">TX</x:t>
        </x:is>
      </x:c>
      <x:c r="X123" s="107" t="inlineStr">
        <x:is>
          <x:t xml:space="preserve">Austin</x:t>
        </x:is>
      </x:c>
      <x:c r="Y123" s="107" t="inlineStr">
        <x:is>
          <x:t xml:space="preserve">EXPRESS</x:t>
        </x:is>
      </x:c>
      <x:c r="Z123" s="107" t="inlineStr">
        <x:is>
          <x:t xml:space="preserve">USPS</x:t>
        </x:is>
      </x:c>
      <x:c r="AA123" s="107" t="inlineStr">
        <x:is>
          <x:t xml:space="preserve">LVUSPS00002119</x:t>
        </x:is>
      </x:c>
      <x:c r="AB123" s="107" t="inlineStr">
        <x:is>
          <x:t xml:space="preserve">DELIVERED</x:t>
        </x:is>
      </x:c>
      <x:c r="AC123" s="247" t="n">
        <x:v>46249.70833333334</x:v>
      </x:c>
      <x:c r="AD123" s="247" t="n">
        <x:v>46249.70833333334</x:v>
      </x:c>
      <x:c r="AE123" s="107" t="inlineStr">
        <x:is>
          <x:t xml:space="preserve">NOT_REQUESTED</x:t>
        </x:is>
      </x:c>
      <x:c r="AF123" s="246" t="n">
        <x:v>0</x:v>
      </x:c>
      <x:c r="AG123" s="245" t="n"/>
      <x:c r="AH123" s="245" t="n"/>
      <x:c r="AI123" s="107" t="inlineStr">
        <x:is>
          <x:t xml:space="preserve">synthetic_test,liora_vale,healthy</x:t>
        </x:is>
      </x:c>
      <x:c r="AJ123" s="107" t="inlineStr">
        <x:is>
          <x:t xml:space="preserve">Synthetic healthy order.</x:t>
        </x:is>
      </x:c>
      <x:c r="AK123" s="107" t="b">
        <x:v>0</x:v>
      </x:c>
      <x:c r="AL123" s="248" t="n">
        <x:v>46265.79166666666</x:v>
      </x:c>
      <x:c r="AM123" s="249" t="n">
        <x:f>IF(OR(H123="",AL123=""),"",MAX(0,(AL123-H123)*24))</x:f>
        <x:v>552</x:v>
      </x:c>
      <x:c r="AN123" s="249" t="n">
        <x:f>IF(AC123="","",MAX(0,IF(AD123&lt;&gt;"",AD123-AC123,AL123-AC123)))</x:f>
        <x:v>0</x:v>
      </x:c>
      <x:c r="AO123" s="181" t="inlineStr">
        <x:is>
          <x:t xml:space="preserve">NONE</x:t>
        </x:is>
      </x:c>
      <x:c r="AP123" s="107" t="inlineStr">
        <x:is>
          <x:t xml:space="preserve">READY</x:t>
        </x:is>
      </x:c>
      <x:c r="AQ123" s="107" t="n">
        <x:v>0</x:v>
      </x:c>
      <x:c r="AR123" s="107" t="n"/>
      <x:c r="AS123" s="250" t="n">
        <x:v>46265.68225694444</x:v>
      </x:c>
      <x:c r="AT123" s="1" t="n"/>
      <x:c r="AU123" s="1" t="n"/>
      <x:c r="AV123" s="1" t="n"/>
      <x:c r="AW123" s="1" t="n"/>
      <x:c r="AX123" s="1" t="n"/>
      <x:c r="AY123" s="1" t="n"/>
      <x:c r="AZ123" s="1" t="n"/>
      <x:c r="BA123" s="242" t="n">
        <x:v>46265.5</x:v>
      </x:c>
      <x:c r="BB123" s="243" t="inlineStr">
        <x:is>
          <x:t xml:space="preserve"/>
        </x:is>
      </x:c>
      <x:c r="BC123" s="243" t="inlineStr">
        <x:is>
          <x:t xml:space="preserve">PROCESSED</x:t>
        </x:is>
      </x:c>
    </x:row>
    <x:row r="124">
      <x:c r="A124" s="107" t="inlineStr">
        <x:is>
          <x:t xml:space="preserve">gid://shopify/Order/2000000002120</x:t>
        </x:is>
      </x:c>
      <x:c r="B124" s="107" t="inlineStr">
        <x:is>
          <x:t xml:space="preserve">#2120</x:t>
        </x:is>
      </x:c>
      <x:c r="C124" s="244" t="n">
        <x:v>2120</x:v>
      </x:c>
      <x:c r="D124" s="245" t="n">
        <x:v>46258.58333333334</x:v>
      </x:c>
      <x:c r="E124" s="107" t="inlineStr">
        <x:is>
          <x:t xml:space="preserve">gid://shopify/Customer/3000000000120</x:t>
        </x:is>
      </x:c>
      <x:c r="F124" s="107" t="inlineStr">
        <x:is>
          <x:t xml:space="preserve">customer120@example.com</x:t>
        </x:is>
      </x:c>
      <x:c r="G124" s="107" t="inlineStr">
        <x:is>
          <x:t xml:space="preserve">PAID</x:t>
        </x:is>
      </x:c>
      <x:c r="H124" s="245" t="n">
        <x:v>46258.79166666666</x:v>
      </x:c>
      <x:c r="I124" s="107" t="inlineStr">
        <x:is>
          <x:t xml:space="preserve">USD</x:t>
        </x:is>
      </x:c>
      <x:c r="J124" s="246" t="n">
        <x:v>278</x:v>
      </x:c>
      <x:c r="K124" s="246" t="n">
        <x:v>12</x:v>
      </x:c>
      <x:c r="L124" s="246" t="n">
        <x:v>22.94</x:v>
      </x:c>
      <x:c r="M124" s="246" t="n">
        <x:v>0</x:v>
      </x:c>
      <x:c r="N124" s="246" t="n">
        <x:v>312.94</x:v>
      </x:c>
      <x:c r="O124" s="244" t="n">
        <x:v>1</x:v>
      </x:c>
      <x:c r="P124" s="107" t="inlineStr">
        <x:is>
          <x:t xml:space="preserve">LVA-042</x:t>
        </x:is>
      </x:c>
      <x:c r="Q124" s="107" t="inlineStr">
        <x:is>
          <x:t xml:space="preserve">Metallic Wrap Midi Dress with Draped Twist x1</x:t>
        </x:is>
      </x:c>
      <x:c r="R124" s="107" t="inlineStr">
        <x:is>
          <x:t xml:space="preserve">RESERVED</x:t>
        </x:is>
      </x:c>
      <x:c r="S124" s="107" t="inlineStr">
        <x:is>
          <x:t xml:space="preserve">FULFILLED</x:t>
        </x:is>
      </x:c>
      <x:c r="T124" s="245" t="n">
        <x:v>46259.75</x:v>
      </x:c>
      <x:c r="U124" s="107" t="inlineStr">
        <x:is>
          <x:t xml:space="preserve">WH_CENTRAL</x:t>
        </x:is>
      </x:c>
      <x:c r="V124" s="107" t="inlineStr">
        <x:is>
          <x:t xml:space="preserve">US</x:t>
        </x:is>
      </x:c>
      <x:c r="W124" s="107" t="inlineStr">
        <x:is>
          <x:t xml:space="preserve">IL</x:t>
        </x:is>
      </x:c>
      <x:c r="X124" s="107" t="inlineStr">
        <x:is>
          <x:t xml:space="preserve">Chicago</x:t>
        </x:is>
      </x:c>
      <x:c r="Y124" s="107" t="inlineStr">
        <x:is>
          <x:t xml:space="preserve">NEXT_DAY</x:t>
        </x:is>
      </x:c>
      <x:c r="Z124" s="107" t="inlineStr">
        <x:is>
          <x:t xml:space="preserve">DHL</x:t>
        </x:is>
      </x:c>
      <x:c r="AA124" s="107" t="inlineStr">
        <x:is>
          <x:t xml:space="preserve">LVDHL00002120</x:t>
        </x:is>
      </x:c>
      <x:c r="AB124" s="107" t="inlineStr">
        <x:is>
          <x:t xml:space="preserve">DELIVERED</x:t>
        </x:is>
      </x:c>
      <x:c r="AC124" s="247" t="n">
        <x:v>46266.75</x:v>
      </x:c>
      <x:c r="AD124" s="247" t="n">
        <x:v>46265.75</x:v>
      </x:c>
      <x:c r="AE124" s="107" t="inlineStr">
        <x:is>
          <x:t xml:space="preserve">NOT_REQUESTED</x:t>
        </x:is>
      </x:c>
      <x:c r="AF124" s="246" t="n">
        <x:v>0</x:v>
      </x:c>
      <x:c r="AG124" s="245" t="n"/>
      <x:c r="AH124" s="245" t="n"/>
      <x:c r="AI124" s="107" t="inlineStr">
        <x:is>
          <x:t xml:space="preserve">synthetic_test,liora_vale,healthy</x:t>
        </x:is>
      </x:c>
      <x:c r="AJ124" s="107" t="inlineStr">
        <x:is>
          <x:t xml:space="preserve">Synthetic healthy order.</x:t>
        </x:is>
      </x:c>
      <x:c r="AK124" s="107" t="b">
        <x:v>0</x:v>
      </x:c>
      <x:c r="AL124" s="248" t="n">
        <x:v>46265.79166666666</x:v>
      </x:c>
      <x:c r="AM124" s="249" t="n">
        <x:f>IF(OR(H124="",AL124=""),"",MAX(0,(AL124-H124)*24))</x:f>
        <x:v>168</x:v>
      </x:c>
      <x:c r="AN124" s="249" t="n">
        <x:f>IF(AC124="","",MAX(0,IF(AD124&lt;&gt;"",AD124-AC124,AL124-AC124)))</x:f>
        <x:v>0</x:v>
      </x:c>
      <x:c r="AO124" s="181" t="inlineStr">
        <x:is>
          <x:t xml:space="preserve">NONE</x:t>
        </x:is>
      </x:c>
      <x:c r="AP124" s="107" t="inlineStr">
        <x:is>
          <x:t xml:space="preserve">READY</x:t>
        </x:is>
      </x:c>
      <x:c r="AQ124" s="107" t="n">
        <x:v>0</x:v>
      </x:c>
      <x:c r="AR124" s="107" t="n"/>
      <x:c r="AS124" s="250" t="n">
        <x:v>46265.68225694444</x:v>
      </x:c>
      <x:c r="AT124" s="1" t="n"/>
      <x:c r="AU124" s="1" t="n"/>
      <x:c r="AV124" s="1" t="n"/>
      <x:c r="AW124" s="1" t="n"/>
      <x:c r="AX124" s="1" t="n"/>
      <x:c r="AY124" s="1" t="n"/>
      <x:c r="AZ124" s="1" t="n"/>
      <x:c r="BA124" s="242" t="n">
        <x:v>46265.5</x:v>
      </x:c>
      <x:c r="BB124" s="243" t="inlineStr">
        <x:is>
          <x:t xml:space="preserve"/>
        </x:is>
      </x:c>
      <x:c r="BC124" s="243" t="inlineStr">
        <x:is>
          <x:t xml:space="preserve">PROCESSED</x:t>
        </x:is>
      </x:c>
    </x:row>
    <x:row r="125">
      <x:c r="A125" s="107" t="inlineStr">
        <x:is>
          <x:t xml:space="preserve">gid://shopify/Order/2000000002121</x:t>
        </x:is>
      </x:c>
      <x:c r="B125" s="107" t="inlineStr">
        <x:is>
          <x:t xml:space="preserve">#2121</x:t>
        </x:is>
      </x:c>
      <x:c r="C125" s="244" t="n">
        <x:v>2121</x:v>
      </x:c>
      <x:c r="D125" s="245" t="n">
        <x:v>46263.25</x:v>
      </x:c>
      <x:c r="E125" s="107" t="inlineStr">
        <x:is>
          <x:t xml:space="preserve">gid://shopify/Customer/3000000000001</x:t>
        </x:is>
      </x:c>
      <x:c r="F125" s="107" t="inlineStr">
        <x:is>
          <x:t xml:space="preserve">customer001@example.com</x:t>
        </x:is>
      </x:c>
      <x:c r="G125" s="107" t="inlineStr">
        <x:is>
          <x:t xml:space="preserve">PAID</x:t>
        </x:is>
      </x:c>
      <x:c r="H125" s="245" t="n">
        <x:v>46263</x:v>
      </x:c>
      <x:c r="I125" s="107" t="inlineStr">
        <x:is>
          <x:t xml:space="preserve">USD</x:t>
        </x:is>
      </x:c>
      <x:c r="J125" s="246" t="n">
        <x:v>604</x:v>
      </x:c>
      <x:c r="K125" s="246" t="n">
        <x:v>0</x:v>
      </x:c>
      <x:c r="L125" s="246" t="n">
        <x:v>49.83</x:v>
      </x:c>
      <x:c r="M125" s="246" t="n">
        <x:v>0</x:v>
      </x:c>
      <x:c r="N125" s="246" t="n">
        <x:v>653.83</x:v>
      </x:c>
      <x:c r="O125" s="244" t="n">
        <x:v>3</x:v>
      </x:c>
      <x:c r="P125" s="107" t="inlineStr">
        <x:is>
          <x:t xml:space="preserve">LVA-005, LVA-018, LVA-031</x:t>
        </x:is>
      </x:c>
      <x:c r="Q125" s="107" t="inlineStr">
        <x:is>
          <x:t xml:space="preserve">Ribbed Knit Top and Tiered Floral Midi Skirt Set x1; Tiered Midi Skirt with Floral Lace Overlay x1; Denim Midi Dress with Square Neck and Button-Front x1</x:t>
        </x:is>
      </x:c>
      <x:c r="R125" s="107" t="inlineStr">
        <x:is>
          <x:t xml:space="preserve">RESERVED</x:t>
        </x:is>
      </x:c>
      <x:c r="S125" s="107" t="inlineStr">
        <x:is>
          <x:t xml:space="preserve">FULFILLED</x:t>
        </x:is>
      </x:c>
      <x:c r="T125" s="245" t="n">
        <x:v>46263.70833333334</x:v>
      </x:c>
      <x:c r="U125" s="107" t="inlineStr">
        <x:is>
          <x:t xml:space="preserve">WH_WEST</x:t>
        </x:is>
      </x:c>
      <x:c r="V125" s="107" t="inlineStr">
        <x:is>
          <x:t xml:space="preserve">US</x:t>
        </x:is>
      </x:c>
      <x:c r="W125" s="107" t="inlineStr">
        <x:is>
          <x:t xml:space="preserve">CA</x:t>
        </x:is>
      </x:c>
      <x:c r="X125" s="107" t="inlineStr">
        <x:is>
          <x:t xml:space="preserve">Los Angeles</x:t>
        </x:is>
      </x:c>
      <x:c r="Y125" s="107" t="inlineStr">
        <x:is>
          <x:t xml:space="preserve">STANDARD</x:t>
        </x:is>
      </x:c>
      <x:c r="Z125" s="107" t="inlineStr">
        <x:is>
          <x:t xml:space="preserve">UPS</x:t>
        </x:is>
      </x:c>
      <x:c r="AA125" s="107" t="inlineStr">
        <x:is>
          <x:t xml:space="preserve">LVUPS00002121</x:t>
        </x:is>
      </x:c>
      <x:c r="AB125" s="107" t="inlineStr">
        <x:is>
          <x:t xml:space="preserve">IN_TRANSIT</x:t>
        </x:is>
      </x:c>
      <x:c r="AC125" s="247" t="n">
        <x:v>46267.79166666666</x:v>
      </x:c>
      <x:c r="AD125" s="247" t="n"/>
      <x:c r="AE125" s="107" t="inlineStr">
        <x:is>
          <x:t xml:space="preserve">NOT_REQUESTED</x:t>
        </x:is>
      </x:c>
      <x:c r="AF125" s="246" t="n">
        <x:v>0</x:v>
      </x:c>
      <x:c r="AG125" s="245" t="n"/>
      <x:c r="AH125" s="245" t="n"/>
      <x:c r="AI125" s="107" t="inlineStr">
        <x:is>
          <x:t xml:space="preserve">synthetic_test,liora_vale,healthy</x:t>
        </x:is>
      </x:c>
      <x:c r="AJ125" s="107" t="inlineStr">
        <x:is>
          <x:t xml:space="preserve">Synthetic healthy order.</x:t>
        </x:is>
      </x:c>
      <x:c r="AK125" s="107" t="b">
        <x:v>0</x:v>
      </x:c>
      <x:c r="AL125" s="248" t="n">
        <x:v>46265.79166666666</x:v>
      </x:c>
      <x:c r="AM125" s="249" t="n">
        <x:f>IF(OR(H125="",AL125=""),"",MAX(0,(AL125-H125)*24))</x:f>
        <x:v>66.99999999976717</x:v>
      </x:c>
      <x:c r="AN125" s="249" t="n">
        <x:f>IF(AC125="","",MAX(0,IF(AD125&lt;&gt;"",AD125-AC125,AL125-AC125)))</x:f>
        <x:v>0</x:v>
      </x:c>
      <x:c r="AO125" s="181" t="inlineStr">
        <x:is>
          <x:t xml:space="preserve">NONE</x:t>
        </x:is>
      </x:c>
      <x:c r="AP125" s="107" t="inlineStr">
        <x:is>
          <x:t xml:space="preserve">READY</x:t>
        </x:is>
      </x:c>
      <x:c r="AQ125" s="107" t="n">
        <x:v>0</x:v>
      </x:c>
      <x:c r="AR125" s="107" t="n"/>
      <x:c r="AS125" s="250" t="n">
        <x:v>46265.68225694444</x:v>
      </x:c>
      <x:c r="AT125" s="1" t="n"/>
      <x:c r="AU125" s="1" t="n"/>
      <x:c r="AV125" s="1" t="n"/>
      <x:c r="AW125" s="1" t="n"/>
      <x:c r="AX125" s="1" t="n"/>
      <x:c r="AY125" s="1" t="n"/>
      <x:c r="AZ125" s="1" t="n"/>
      <x:c r="BA125" s="242" t="n">
        <x:v>46265.5</x:v>
      </x:c>
      <x:c r="BB125" s="243" t="inlineStr">
        <x:is>
          <x:t xml:space="preserve"/>
        </x:is>
      </x:c>
      <x:c r="BC125" s="243" t="inlineStr">
        <x:is>
          <x:t xml:space="preserve">PROCESSED</x:t>
        </x:is>
      </x:c>
    </x:row>
    <x:row r="126">
      <x:c r="A126" s="107" t="inlineStr">
        <x:is>
          <x:t xml:space="preserve">gid://shopify/Order/2000000002122</x:t>
        </x:is>
      </x:c>
      <x:c r="B126" s="107" t="inlineStr">
        <x:is>
          <x:t xml:space="preserve">#2122</x:t>
        </x:is>
      </x:c>
      <x:c r="C126" s="244" t="n">
        <x:v>2122</x:v>
      </x:c>
      <x:c r="D126" s="245" t="n">
        <x:v>46263.16666666666</x:v>
      </x:c>
      <x:c r="E126" s="107" t="inlineStr">
        <x:is>
          <x:t xml:space="preserve">gid://shopify/Customer/3000000000002</x:t>
        </x:is>
      </x:c>
      <x:c r="F126" s="107" t="inlineStr">
        <x:is>
          <x:t xml:space="preserve">customer002@example.com</x:t>
        </x:is>
      </x:c>
      <x:c r="G126" s="107" t="inlineStr">
        <x:is>
          <x:t xml:space="preserve">PAID</x:t>
        </x:is>
      </x:c>
      <x:c r="H126" s="245" t="n">
        <x:v>46263.25</x:v>
      </x:c>
      <x:c r="I126" s="107" t="inlineStr">
        <x:is>
          <x:t xml:space="preserve">USD</x:t>
        </x:is>
      </x:c>
      <x:c r="J126" s="246" t="n">
        <x:v>656</x:v>
      </x:c>
      <x:c r="K126" s="246" t="n">
        <x:v>0</x:v>
      </x:c>
      <x:c r="L126" s="246" t="n">
        <x:v>54.12</x:v>
      </x:c>
      <x:c r="M126" s="246" t="n">
        <x:v>0</x:v>
      </x:c>
      <x:c r="N126" s="246" t="n">
        <x:v>710.12</x:v>
      </x:c>
      <x:c r="O126" s="244" t="n">
        <x:v>1</x:v>
      </x:c>
      <x:c r="P126" s="107" t="inlineStr">
        <x:is>
          <x:t xml:space="preserve">LVA-012</x:t>
        </x:is>
      </x:c>
      <x:c r="Q126" s="107" t="inlineStr">
        <x:is>
          <x:t xml:space="preserve">Emerald One-Shoulder Satin Evening Dress x2</x:t>
        </x:is>
      </x:c>
      <x:c r="R126" s="107" t="inlineStr">
        <x:is>
          <x:t xml:space="preserve">RESERVED</x:t>
        </x:is>
      </x:c>
      <x:c r="S126" s="107" t="inlineStr">
        <x:is>
          <x:t xml:space="preserve">FULFILLED</x:t>
        </x:is>
      </x:c>
      <x:c r="T126" s="245" t="n">
        <x:v>46263.70833333334</x:v>
      </x:c>
      <x:c r="U126" s="107" t="inlineStr">
        <x:is>
          <x:t xml:space="preserve">WH_WEST</x:t>
        </x:is>
      </x:c>
      <x:c r="V126" s="107" t="inlineStr">
        <x:is>
          <x:t xml:space="preserve">US</x:t>
        </x:is>
      </x:c>
      <x:c r="W126" s="107" t="inlineStr">
        <x:is>
          <x:t xml:space="preserve">WA</x:t>
        </x:is>
      </x:c>
      <x:c r="X126" s="107" t="inlineStr">
        <x:is>
          <x:t xml:space="preserve">Seattle</x:t>
        </x:is>
      </x:c>
      <x:c r="Y126" s="107" t="inlineStr">
        <x:is>
          <x:t xml:space="preserve">STANDARD</x:t>
        </x:is>
      </x:c>
      <x:c r="Z126" s="107" t="inlineStr">
        <x:is>
          <x:t xml:space="preserve">FEDEX</x:t>
        </x:is>
      </x:c>
      <x:c r="AA126" s="107" t="inlineStr">
        <x:is>
          <x:t xml:space="preserve">LVFEDEX00002122</x:t>
        </x:is>
      </x:c>
      <x:c r="AB126" s="107" t="inlineStr">
        <x:is>
          <x:t xml:space="preserve">OUT_FOR_DELIVERY</x:t>
        </x:is>
      </x:c>
      <x:c r="AC126" s="247" t="n">
        <x:v>46268.79166666666</x:v>
      </x:c>
      <x:c r="AD126" s="247" t="n"/>
      <x:c r="AE126" s="107" t="inlineStr">
        <x:is>
          <x:t xml:space="preserve">NOT_REQUESTED</x:t>
        </x:is>
      </x:c>
      <x:c r="AF126" s="246" t="n">
        <x:v>0</x:v>
      </x:c>
      <x:c r="AG126" s="245" t="n"/>
      <x:c r="AH126" s="245" t="n"/>
      <x:c r="AI126" s="107" t="inlineStr">
        <x:is>
          <x:t xml:space="preserve">synthetic_test,liora_vale,healthy</x:t>
        </x:is>
      </x:c>
      <x:c r="AJ126" s="107" t="inlineStr">
        <x:is>
          <x:t xml:space="preserve">Synthetic healthy order.</x:t>
        </x:is>
      </x:c>
      <x:c r="AK126" s="107" t="b">
        <x:v>0</x:v>
      </x:c>
      <x:c r="AL126" s="248" t="n">
        <x:v>46265.79166666666</x:v>
      </x:c>
      <x:c r="AM126" s="249" t="n">
        <x:f>IF(OR(H126="",AL126=""),"",MAX(0,(AL126-H126)*24))</x:f>
        <x:v>60.99999999976717</x:v>
      </x:c>
      <x:c r="AN126" s="249" t="n">
        <x:f>IF(AC126="","",MAX(0,IF(AD126&lt;&gt;"",AD126-AC126,AL126-AC126)))</x:f>
        <x:v>0</x:v>
      </x:c>
      <x:c r="AO126" s="181" t="inlineStr">
        <x:is>
          <x:t xml:space="preserve">NONE</x:t>
        </x:is>
      </x:c>
      <x:c r="AP126" s="107" t="inlineStr">
        <x:is>
          <x:t xml:space="preserve">READY</x:t>
        </x:is>
      </x:c>
      <x:c r="AQ126" s="107" t="n">
        <x:v>0</x:v>
      </x:c>
      <x:c r="AR126" s="107" t="n"/>
      <x:c r="AS126" s="250" t="n">
        <x:v>46265.68225694444</x:v>
      </x:c>
      <x:c r="AT126" s="1" t="n"/>
      <x:c r="AU126" s="1" t="n"/>
      <x:c r="AV126" s="1" t="n"/>
      <x:c r="AW126" s="1" t="n"/>
      <x:c r="AX126" s="1" t="n"/>
      <x:c r="AY126" s="1" t="n"/>
      <x:c r="AZ126" s="1" t="n"/>
      <x:c r="BA126" s="242" t="n">
        <x:v>46265.5</x:v>
      </x:c>
      <x:c r="BB126" s="243" t="inlineStr">
        <x:is>
          <x:t xml:space="preserve"/>
        </x:is>
      </x:c>
      <x:c r="BC126" s="243" t="inlineStr">
        <x:is>
          <x:t xml:space="preserve">PROCESSED</x:t>
        </x:is>
      </x:c>
    </x:row>
    <x:row r="127">
      <x:c r="A127" s="107" t="inlineStr">
        <x:is>
          <x:t xml:space="preserve">gid://shopify/Order/2000000002123</x:t>
        </x:is>
      </x:c>
      <x:c r="B127" s="107" t="inlineStr">
        <x:is>
          <x:t xml:space="preserve">#2123</x:t>
        </x:is>
      </x:c>
      <x:c r="C127" s="244" t="n">
        <x:v>2123</x:v>
      </x:c>
      <x:c r="D127" s="245" t="n">
        <x:v>46263.08333333334</x:v>
      </x:c>
      <x:c r="E127" s="107" t="inlineStr">
        <x:is>
          <x:t xml:space="preserve">gid://shopify/Customer/3000000000003</x:t>
        </x:is>
      </x:c>
      <x:c r="F127" s="107" t="inlineStr">
        <x:is>
          <x:t xml:space="preserve">customer003@example.com</x:t>
        </x:is>
      </x:c>
      <x:c r="G127" s="107" t="inlineStr">
        <x:is>
          <x:t xml:space="preserve">PAID</x:t>
        </x:is>
      </x:c>
      <x:c r="H127" s="245" t="n">
        <x:v>46263.20833333334</x:v>
      </x:c>
      <x:c r="I127" s="107" t="inlineStr">
        <x:is>
          <x:t xml:space="preserve">USD</x:t>
        </x:is>
      </x:c>
      <x:c r="J127" s="246" t="n">
        <x:v>168</x:v>
      </x:c>
      <x:c r="K127" s="246" t="n">
        <x:v>15</x:v>
      </x:c>
      <x:c r="L127" s="246" t="n">
        <x:v>13.86</x:v>
      </x:c>
      <x:c r="M127" s="246" t="n">
        <x:v>0</x:v>
      </x:c>
      <x:c r="N127" s="246" t="n">
        <x:v>196.86</x:v>
      </x:c>
      <x:c r="O127" s="244" t="n">
        <x:v>1</x:v>
      </x:c>
      <x:c r="P127" s="107" t="inlineStr">
        <x:is>
          <x:t xml:space="preserve">LVA-019</x:t>
        </x:is>
      </x:c>
      <x:c r="Q127" s="107" t="inlineStr">
        <x:is>
          <x:t xml:space="preserve">Cable-Knit Beige Pullover Sweater x1</x:t>
        </x:is>
      </x:c>
      <x:c r="R127" s="107" t="inlineStr">
        <x:is>
          <x:t xml:space="preserve">RESERVED</x:t>
        </x:is>
      </x:c>
      <x:c r="S127" s="107" t="inlineStr">
        <x:is>
          <x:t xml:space="preserve">FULFILLED</x:t>
        </x:is>
      </x:c>
      <x:c r="T127" s="245" t="n">
        <x:v>46263.70833333334</x:v>
      </x:c>
      <x:c r="U127" s="107" t="inlineStr">
        <x:is>
          <x:t xml:space="preserve">WH_EAST</x:t>
        </x:is>
      </x:c>
      <x:c r="V127" s="107" t="inlineStr">
        <x:is>
          <x:t xml:space="preserve">US</x:t>
        </x:is>
      </x:c>
      <x:c r="W127" s="107" t="inlineStr">
        <x:is>
          <x:t xml:space="preserve">NY</x:t>
        </x:is>
      </x:c>
      <x:c r="X127" s="107" t="inlineStr">
        <x:is>
          <x:t xml:space="preserve">New York</x:t>
        </x:is>
      </x:c>
      <x:c r="Y127" s="107" t="inlineStr">
        <x:is>
          <x:t xml:space="preserve">EXPRESS</x:t>
        </x:is>
      </x:c>
      <x:c r="Z127" s="107" t="inlineStr">
        <x:is>
          <x:t xml:space="preserve">USPS</x:t>
        </x:is>
      </x:c>
      <x:c r="AA127" s="107" t="inlineStr">
        <x:is>
          <x:t xml:space="preserve">LVUSPS00002123</x:t>
        </x:is>
      </x:c>
      <x:c r="AB127" s="107" t="inlineStr">
        <x:is>
          <x:t xml:space="preserve">IN_TRANSIT</x:t>
        </x:is>
      </x:c>
      <x:c r="AC127" s="247" t="n">
        <x:v>46269.79166666666</x:v>
      </x:c>
      <x:c r="AD127" s="247" t="n"/>
      <x:c r="AE127" s="107" t="inlineStr">
        <x:is>
          <x:t xml:space="preserve">NOT_REQUESTED</x:t>
        </x:is>
      </x:c>
      <x:c r="AF127" s="246" t="n">
        <x:v>0</x:v>
      </x:c>
      <x:c r="AG127" s="245" t="n"/>
      <x:c r="AH127" s="245" t="n"/>
      <x:c r="AI127" s="107" t="inlineStr">
        <x:is>
          <x:t xml:space="preserve">synthetic_test,liora_vale,healthy</x:t>
        </x:is>
      </x:c>
      <x:c r="AJ127" s="107" t="inlineStr">
        <x:is>
          <x:t xml:space="preserve">Synthetic healthy order.</x:t>
        </x:is>
      </x:c>
      <x:c r="AK127" s="107" t="b">
        <x:v>0</x:v>
      </x:c>
      <x:c r="AL127" s="248" t="n">
        <x:v>46265.79166666666</x:v>
      </x:c>
      <x:c r="AM127" s="249" t="n">
        <x:f>IF(OR(H127="",AL127=""),"",MAX(0,(AL127-H127)*24))</x:f>
        <x:v>61.99999999953434</x:v>
      </x:c>
      <x:c r="AN127" s="249" t="n">
        <x:f>IF(AC127="","",MAX(0,IF(AD127&lt;&gt;"",AD127-AC127,AL127-AC127)))</x:f>
        <x:v>0</x:v>
      </x:c>
      <x:c r="AO127" s="181" t="inlineStr">
        <x:is>
          <x:t xml:space="preserve">NONE</x:t>
        </x:is>
      </x:c>
      <x:c r="AP127" s="107" t="inlineStr">
        <x:is>
          <x:t xml:space="preserve">READY</x:t>
        </x:is>
      </x:c>
      <x:c r="AQ127" s="107" t="n">
        <x:v>0</x:v>
      </x:c>
      <x:c r="AR127" s="107" t="n"/>
      <x:c r="AS127" s="250" t="n">
        <x:v>46265.68225694444</x:v>
      </x:c>
      <x:c r="AT127" s="1" t="n"/>
      <x:c r="AU127" s="1" t="n"/>
      <x:c r="AV127" s="1" t="n"/>
      <x:c r="AW127" s="1" t="n"/>
      <x:c r="AX127" s="1" t="n"/>
      <x:c r="AY127" s="1" t="n"/>
      <x:c r="AZ127" s="1" t="n"/>
      <x:c r="BA127" s="242" t="n">
        <x:v>46265.5</x:v>
      </x:c>
      <x:c r="BB127" s="243" t="inlineStr">
        <x:is>
          <x:t xml:space="preserve"/>
        </x:is>
      </x:c>
      <x:c r="BC127" s="243" t="inlineStr">
        <x:is>
          <x:t xml:space="preserve">PROCESSED</x:t>
        </x:is>
      </x:c>
    </x:row>
    <x:row r="128">
      <x:c r="A128" s="107" t="inlineStr">
        <x:is>
          <x:t xml:space="preserve">gid://shopify/Order/2000000002124</x:t>
        </x:is>
      </x:c>
      <x:c r="B128" s="107" t="inlineStr">
        <x:is>
          <x:t xml:space="preserve">#2124</x:t>
        </x:is>
      </x:c>
      <x:c r="C128" s="244" t="n">
        <x:v>2124</x:v>
      </x:c>
      <x:c r="D128" s="245" t="n">
        <x:v>46263</x:v>
      </x:c>
      <x:c r="E128" s="107" t="inlineStr">
        <x:is>
          <x:t xml:space="preserve">gid://shopify/Customer/3000000000004</x:t>
        </x:is>
      </x:c>
      <x:c r="F128" s="107" t="inlineStr">
        <x:is>
          <x:t xml:space="preserve">customer004@example.com</x:t>
        </x:is>
      </x:c>
      <x:c r="G128" s="107" t="inlineStr">
        <x:is>
          <x:t xml:space="preserve">PAID</x:t>
        </x:is>
      </x:c>
      <x:c r="H128" s="245" t="n">
        <x:v>46263.16666666666</x:v>
      </x:c>
      <x:c r="I128" s="107" t="inlineStr">
        <x:is>
          <x:t xml:space="preserve">USD</x:t>
        </x:is>
      </x:c>
      <x:c r="J128" s="246" t="n">
        <x:v>626</x:v>
      </x:c>
      <x:c r="K128" s="246" t="n">
        <x:v>0</x:v>
      </x:c>
      <x:c r="L128" s="246" t="n">
        <x:v>51.65</x:v>
      </x:c>
      <x:c r="M128" s="246" t="n">
        <x:v>0</x:v>
      </x:c>
      <x:c r="N128" s="246" t="n">
        <x:v>677.65</x:v>
      </x:c>
      <x:c r="O128" s="244" t="n">
        <x:v>2</x:v>
      </x:c>
      <x:c r="P128" s="107" t="inlineStr">
        <x:is>
          <x:t xml:space="preserve">LVA-026, LVA-039</x:t>
        </x:is>
      </x:c>
      <x:c r="Q128" s="107" t="inlineStr">
        <x:is>
          <x:t xml:space="preserve">Long Sleeve Knit Turtleneck Dress with Camel Sleeveless Wool Coat x1; Peplum-Wrapped Tweed Top x1</x:t>
        </x:is>
      </x:c>
      <x:c r="R128" s="107" t="inlineStr">
        <x:is>
          <x:t xml:space="preserve">RESERVED</x:t>
        </x:is>
      </x:c>
      <x:c r="S128" s="107" t="inlineStr">
        <x:is>
          <x:t xml:space="preserve">FULFILLED</x:t>
        </x:is>
      </x:c>
      <x:c r="T128" s="245" t="n">
        <x:v>46263.70833333334</x:v>
      </x:c>
      <x:c r="U128" s="107" t="inlineStr">
        <x:is>
          <x:t xml:space="preserve">WH_EAST</x:t>
        </x:is>
      </x:c>
      <x:c r="V128" s="107" t="inlineStr">
        <x:is>
          <x:t xml:space="preserve">US</x:t>
        </x:is>
      </x:c>
      <x:c r="W128" s="107" t="inlineStr">
        <x:is>
          <x:t xml:space="preserve">MA</x:t>
        </x:is>
      </x:c>
      <x:c r="X128" s="107" t="inlineStr">
        <x:is>
          <x:t xml:space="preserve">Boston</x:t>
        </x:is>
      </x:c>
      <x:c r="Y128" s="107" t="inlineStr">
        <x:is>
          <x:t xml:space="preserve">NEXT_DAY</x:t>
        </x:is>
      </x:c>
      <x:c r="Z128" s="107" t="inlineStr">
        <x:is>
          <x:t xml:space="preserve">DHL</x:t>
        </x:is>
      </x:c>
      <x:c r="AA128" s="107" t="inlineStr">
        <x:is>
          <x:t xml:space="preserve">LVDHL00002124</x:t>
        </x:is>
      </x:c>
      <x:c r="AB128" s="107" t="inlineStr">
        <x:is>
          <x:t xml:space="preserve">OUT_FOR_DELIVERY</x:t>
        </x:is>
      </x:c>
      <x:c r="AC128" s="247" t="n">
        <x:v>46270.79166666666</x:v>
      </x:c>
      <x:c r="AD128" s="247" t="n"/>
      <x:c r="AE128" s="107" t="inlineStr">
        <x:is>
          <x:t xml:space="preserve">NOT_REQUESTED</x:t>
        </x:is>
      </x:c>
      <x:c r="AF128" s="246" t="n">
        <x:v>0</x:v>
      </x:c>
      <x:c r="AG128" s="245" t="n"/>
      <x:c r="AH128" s="245" t="n"/>
      <x:c r="AI128" s="107" t="inlineStr">
        <x:is>
          <x:t xml:space="preserve">synthetic_test,liora_vale,healthy</x:t>
        </x:is>
      </x:c>
      <x:c r="AJ128" s="107" t="inlineStr">
        <x:is>
          <x:t xml:space="preserve">Synthetic healthy order.</x:t>
        </x:is>
      </x:c>
      <x:c r="AK128" s="107" t="b">
        <x:v>0</x:v>
      </x:c>
      <x:c r="AL128" s="248" t="n">
        <x:v>46265.79166666666</x:v>
      </x:c>
      <x:c r="AM128" s="249" t="n">
        <x:f>IF(OR(H128="",AL128=""),"",MAX(0,(AL128-H128)*24))</x:f>
        <x:v>63</x:v>
      </x:c>
      <x:c r="AN128" s="249" t="n">
        <x:f>IF(AC128="","",MAX(0,IF(AD128&lt;&gt;"",AD128-AC128,AL128-AC128)))</x:f>
        <x:v>0</x:v>
      </x:c>
      <x:c r="AO128" s="181" t="inlineStr">
        <x:is>
          <x:t xml:space="preserve">NONE</x:t>
        </x:is>
      </x:c>
      <x:c r="AP128" s="107" t="inlineStr">
        <x:is>
          <x:t xml:space="preserve">READY</x:t>
        </x:is>
      </x:c>
      <x:c r="AQ128" s="107" t="n">
        <x:v>0</x:v>
      </x:c>
      <x:c r="AR128" s="107" t="n"/>
      <x:c r="AS128" s="250" t="n">
        <x:v>46265.68225694444</x:v>
      </x:c>
      <x:c r="AT128" s="1" t="n"/>
      <x:c r="AU128" s="1" t="n"/>
      <x:c r="AV128" s="1" t="n"/>
      <x:c r="AW128" s="1" t="n"/>
      <x:c r="AX128" s="1" t="n"/>
      <x:c r="AY128" s="1" t="n"/>
      <x:c r="AZ128" s="1" t="n"/>
      <x:c r="BA128" s="242" t="n">
        <x:v>46265.5</x:v>
      </x:c>
      <x:c r="BB128" s="243" t="inlineStr">
        <x:is>
          <x:t xml:space="preserve"/>
        </x:is>
      </x:c>
      <x:c r="BC128" s="243" t="inlineStr">
        <x:is>
          <x:t xml:space="preserve">PROCESSED</x:t>
        </x:is>
      </x:c>
    </x:row>
    <x:row r="129">
      <x:c r="A129" s="107" t="inlineStr">
        <x:is>
          <x:t xml:space="preserve">gid://shopify/Order/2000000002125</x:t>
        </x:is>
      </x:c>
      <x:c r="B129" s="107" t="inlineStr">
        <x:is>
          <x:t xml:space="preserve">#2125</x:t>
        </x:is>
      </x:c>
      <x:c r="C129" s="244" t="n">
        <x:v>2125</x:v>
      </x:c>
      <x:c r="D129" s="245" t="n">
        <x:v>46262.91666666666</x:v>
      </x:c>
      <x:c r="E129" s="107" t="inlineStr">
        <x:is>
          <x:t xml:space="preserve">gid://shopify/Customer/3000000000005</x:t>
        </x:is>
      </x:c>
      <x:c r="F129" s="107" t="inlineStr">
        <x:is>
          <x:t xml:space="preserve">customer005@example.com</x:t>
        </x:is>
      </x:c>
      <x:c r="G129" s="107" t="inlineStr">
        <x:is>
          <x:t xml:space="preserve">PAID</x:t>
        </x:is>
      </x:c>
      <x:c r="H129" s="245" t="n">
        <x:v>46263.125</x:v>
      </x:c>
      <x:c r="I129" s="107" t="inlineStr">
        <x:is>
          <x:t xml:space="preserve">USD</x:t>
        </x:is>
      </x:c>
      <x:c r="J129" s="246" t="n">
        <x:v>248</x:v>
      </x:c>
      <x:c r="K129" s="246" t="n">
        <x:v>9</x:v>
      </x:c>
      <x:c r="L129" s="246" t="n">
        <x:v>20.46</x:v>
      </x:c>
      <x:c r="M129" s="246" t="n">
        <x:v>0</x:v>
      </x:c>
      <x:c r="N129" s="246" t="n">
        <x:v>277.46</x:v>
      </x:c>
      <x:c r="O129" s="244" t="n">
        <x:v>1</x:v>
      </x:c>
      <x:c r="P129" s="107" t="inlineStr">
        <x:is>
          <x:t xml:space="preserve">LVA-033</x:t>
        </x:is>
      </x:c>
      <x:c r="Q129" s="107" t="inlineStr">
        <x:is>
          <x:t xml:space="preserve">Pleated V-Neck Midi Wrap Dress x1</x:t>
        </x:is>
      </x:c>
      <x:c r="R129" s="107" t="inlineStr">
        <x:is>
          <x:t xml:space="preserve">RESERVED</x:t>
        </x:is>
      </x:c>
      <x:c r="S129" s="107" t="inlineStr">
        <x:is>
          <x:t xml:space="preserve">FULFILLED</x:t>
        </x:is>
      </x:c>
      <x:c r="T129" s="245" t="n">
        <x:v>46263.70833333334</x:v>
      </x:c>
      <x:c r="U129" s="107" t="inlineStr">
        <x:is>
          <x:t xml:space="preserve">WH_CENTRAL</x:t>
        </x:is>
      </x:c>
      <x:c r="V129" s="107" t="inlineStr">
        <x:is>
          <x:t xml:space="preserve">US</x:t>
        </x:is>
      </x:c>
      <x:c r="W129" s="107" t="inlineStr">
        <x:is>
          <x:t xml:space="preserve">TX</x:t>
        </x:is>
      </x:c>
      <x:c r="X129" s="107" t="inlineStr">
        <x:is>
          <x:t xml:space="preserve">Austin</x:t>
        </x:is>
      </x:c>
      <x:c r="Y129" s="107" t="inlineStr">
        <x:is>
          <x:t xml:space="preserve">STANDARD</x:t>
        </x:is>
      </x:c>
      <x:c r="Z129" s="107" t="inlineStr">
        <x:is>
          <x:t xml:space="preserve">UPS</x:t>
        </x:is>
      </x:c>
      <x:c r="AA129" s="107" t="inlineStr">
        <x:is>
          <x:t xml:space="preserve">LVUPS00002125</x:t>
        </x:is>
      </x:c>
      <x:c r="AB129" s="107" t="inlineStr">
        <x:is>
          <x:t xml:space="preserve">IN_TRANSIT</x:t>
        </x:is>
      </x:c>
      <x:c r="AC129" s="247" t="n">
        <x:v>46267.79166666666</x:v>
      </x:c>
      <x:c r="AD129" s="247" t="n"/>
      <x:c r="AE129" s="107" t="inlineStr">
        <x:is>
          <x:t xml:space="preserve">NOT_REQUESTED</x:t>
        </x:is>
      </x:c>
      <x:c r="AF129" s="246" t="n">
        <x:v>0</x:v>
      </x:c>
      <x:c r="AG129" s="245" t="n"/>
      <x:c r="AH129" s="245" t="n"/>
      <x:c r="AI129" s="107" t="inlineStr">
        <x:is>
          <x:t xml:space="preserve">synthetic_test,liora_vale,healthy</x:t>
        </x:is>
      </x:c>
      <x:c r="AJ129" s="107" t="inlineStr">
        <x:is>
          <x:t xml:space="preserve">Synthetic healthy order.</x:t>
        </x:is>
      </x:c>
      <x:c r="AK129" s="107" t="b">
        <x:v>0</x:v>
      </x:c>
      <x:c r="AL129" s="248" t="n">
        <x:v>46265.79166666666</x:v>
      </x:c>
      <x:c r="AM129" s="249" t="n">
        <x:f>IF(OR(H129="",AL129=""),"",MAX(0,(AL129-H129)*24))</x:f>
        <x:v>63.99999999976717</x:v>
      </x:c>
      <x:c r="AN129" s="249" t="n">
        <x:f>IF(AC129="","",MAX(0,IF(AD129&lt;&gt;"",AD129-AC129,AL129-AC129)))</x:f>
        <x:v>0</x:v>
      </x:c>
      <x:c r="AO129" s="181" t="inlineStr">
        <x:is>
          <x:t xml:space="preserve">NONE</x:t>
        </x:is>
      </x:c>
      <x:c r="AP129" s="107" t="inlineStr">
        <x:is>
          <x:t xml:space="preserve">READY</x:t>
        </x:is>
      </x:c>
      <x:c r="AQ129" s="107" t="n">
        <x:v>0</x:v>
      </x:c>
      <x:c r="AR129" s="107" t="n"/>
      <x:c r="AS129" s="250" t="n">
        <x:v>46265.68225694444</x:v>
      </x:c>
      <x:c r="AT129" s="1" t="n"/>
      <x:c r="AU129" s="1" t="n"/>
      <x:c r="AV129" s="1" t="n"/>
      <x:c r="AW129" s="1" t="n"/>
      <x:c r="AX129" s="1" t="n"/>
      <x:c r="AY129" s="1" t="n"/>
      <x:c r="AZ129" s="1" t="n"/>
      <x:c r="BA129" s="242" t="n">
        <x:v>46265.5</x:v>
      </x:c>
      <x:c r="BB129" s="243" t="inlineStr">
        <x:is>
          <x:t xml:space="preserve"/>
        </x:is>
      </x:c>
      <x:c r="BC129" s="243" t="inlineStr">
        <x:is>
          <x:t xml:space="preserve">PROCESSED</x:t>
        </x:is>
      </x:c>
    </x:row>
    <x:row r="130">
      <x:c r="A130" s="107" t="inlineStr">
        <x:is>
          <x:t xml:space="preserve">gid://shopify/Order/2000000002126</x:t>
        </x:is>
      </x:c>
      <x:c r="B130" s="107" t="inlineStr">
        <x:is>
          <x:t xml:space="preserve">#2126</x:t>
        </x:is>
      </x:c>
      <x:c r="C130" s="244" t="n">
        <x:v>2126</x:v>
      </x:c>
      <x:c r="D130" s="245" t="n">
        <x:v>46263.04166666666</x:v>
      </x:c>
      <x:c r="E130" s="107" t="inlineStr">
        <x:is>
          <x:t xml:space="preserve">gid://shopify/Customer/3000000000006</x:t>
        </x:is>
      </x:c>
      <x:c r="F130" s="107" t="inlineStr">
        <x:is>
          <x:t xml:space="preserve">customer006@example.com</x:t>
        </x:is>
      </x:c>
      <x:c r="G130" s="107" t="inlineStr">
        <x:is>
          <x:t xml:space="preserve">PAID</x:t>
        </x:is>
      </x:c>
      <x:c r="H130" s="245" t="n">
        <x:v>46263.08333333334</x:v>
      </x:c>
      <x:c r="I130" s="107" t="inlineStr">
        <x:is>
          <x:t xml:space="preserve">USD</x:t>
        </x:is>
      </x:c>
      <x:c r="J130" s="246" t="n">
        <x:v>724</x:v>
      </x:c>
      <x:c r="K130" s="246" t="n">
        <x:v>0</x:v>
      </x:c>
      <x:c r="L130" s="246" t="n">
        <x:v>59.73</x:v>
      </x:c>
      <x:c r="M130" s="246" t="n">
        <x:v>0</x:v>
      </x:c>
      <x:c r="N130" s="246" t="n">
        <x:v>783.73</x:v>
      </x:c>
      <x:c r="O130" s="244" t="n">
        <x:v>3</x:v>
      </x:c>
      <x:c r="P130" s="107" t="inlineStr">
        <x:is>
          <x:t xml:space="preserve">LVA-040, LVA-009, LVA-022</x:t>
        </x:is>
      </x:c>
      <x:c r="Q130" s="107" t="inlineStr">
        <x:is>
          <x:t xml:space="preserve">Ribbed Taupe Knit Top with Distressed Denim Maxi Skirt Set x1; Patchwork Patchwork Maxi Dress with Floral Print x1; Ivory and Gold Brocade Asymmetric Midi Dress x1</x:t>
        </x:is>
      </x:c>
      <x:c r="R130" s="107" t="inlineStr">
        <x:is>
          <x:t xml:space="preserve">RESERVED</x:t>
        </x:is>
      </x:c>
      <x:c r="S130" s="107" t="inlineStr">
        <x:is>
          <x:t xml:space="preserve">FULFILLED</x:t>
        </x:is>
      </x:c>
      <x:c r="T130" s="245" t="n">
        <x:v>46263.70833333334</x:v>
      </x:c>
      <x:c r="U130" s="107" t="inlineStr">
        <x:is>
          <x:t xml:space="preserve">WH_CENTRAL</x:t>
        </x:is>
      </x:c>
      <x:c r="V130" s="107" t="inlineStr">
        <x:is>
          <x:t xml:space="preserve">US</x:t>
        </x:is>
      </x:c>
      <x:c r="W130" s="107" t="inlineStr">
        <x:is>
          <x:t xml:space="preserve">IL</x:t>
        </x:is>
      </x:c>
      <x:c r="X130" s="107" t="inlineStr">
        <x:is>
          <x:t xml:space="preserve">Chicago</x:t>
        </x:is>
      </x:c>
      <x:c r="Y130" s="107" t="inlineStr">
        <x:is>
          <x:t xml:space="preserve">STANDARD</x:t>
        </x:is>
      </x:c>
      <x:c r="Z130" s="107" t="inlineStr">
        <x:is>
          <x:t xml:space="preserve">FEDEX</x:t>
        </x:is>
      </x:c>
      <x:c r="AA130" s="107" t="inlineStr">
        <x:is>
          <x:t xml:space="preserve">LVFEDEX00002126</x:t>
        </x:is>
      </x:c>
      <x:c r="AB130" s="107" t="inlineStr">
        <x:is>
          <x:t xml:space="preserve">OUT_FOR_DELIVERY</x:t>
        </x:is>
      </x:c>
      <x:c r="AC130" s="247" t="n">
        <x:v>46268.79166666666</x:v>
      </x:c>
      <x:c r="AD130" s="247" t="n"/>
      <x:c r="AE130" s="107" t="inlineStr">
        <x:is>
          <x:t xml:space="preserve">NOT_REQUESTED</x:t>
        </x:is>
      </x:c>
      <x:c r="AF130" s="246" t="n">
        <x:v>0</x:v>
      </x:c>
      <x:c r="AG130" s="245" t="n"/>
      <x:c r="AH130" s="245" t="n"/>
      <x:c r="AI130" s="107" t="inlineStr">
        <x:is>
          <x:t xml:space="preserve">synthetic_test,liora_vale,healthy</x:t>
        </x:is>
      </x:c>
      <x:c r="AJ130" s="107" t="inlineStr">
        <x:is>
          <x:t xml:space="preserve">Synthetic healthy order.</x:t>
        </x:is>
      </x:c>
      <x:c r="AK130" s="107" t="b">
        <x:v>0</x:v>
      </x:c>
      <x:c r="AL130" s="248" t="n">
        <x:v>46265.79166666666</x:v>
      </x:c>
      <x:c r="AM130" s="249" t="n">
        <x:f>IF(OR(H130="",AL130=""),"",MAX(0,(AL130-H130)*24))</x:f>
        <x:v>64.99999999953434</x:v>
      </x:c>
      <x:c r="AN130" s="249" t="n">
        <x:f>IF(AC130="","",MAX(0,IF(AD130&lt;&gt;"",AD130-AC130,AL130-AC130)))</x:f>
        <x:v>0</x:v>
      </x:c>
      <x:c r="AO130" s="181" t="inlineStr">
        <x:is>
          <x:t xml:space="preserve">NONE</x:t>
        </x:is>
      </x:c>
      <x:c r="AP130" s="107" t="inlineStr">
        <x:is>
          <x:t xml:space="preserve">READY</x:t>
        </x:is>
      </x:c>
      <x:c r="AQ130" s="107" t="n">
        <x:v>0</x:v>
      </x:c>
      <x:c r="AR130" s="107" t="n"/>
      <x:c r="AS130" s="250" t="n">
        <x:v>46265.68225694444</x:v>
      </x:c>
      <x:c r="AT130" s="1" t="n"/>
      <x:c r="AU130" s="1" t="n"/>
      <x:c r="AV130" s="1" t="n"/>
      <x:c r="AW130" s="1" t="n"/>
      <x:c r="AX130" s="1" t="n"/>
      <x:c r="AY130" s="1" t="n"/>
      <x:c r="AZ130" s="1" t="n"/>
      <x:c r="BA130" s="242" t="n">
        <x:v>46265.5</x:v>
      </x:c>
      <x:c r="BB130" s="243" t="inlineStr">
        <x:is>
          <x:t xml:space="preserve"/>
        </x:is>
      </x:c>
      <x:c r="BC130" s="243" t="inlineStr">
        <x:is>
          <x:t xml:space="preserve">PROCESSED</x:t>
        </x:is>
      </x:c>
    </x:row>
    <x:row r="131">
      <x:c r="A131" s="107" t="inlineStr">
        <x:is>
          <x:t xml:space="preserve">gid://shopify/Order/2000000002127</x:t>
        </x:is>
      </x:c>
      <x:c r="B131" s="107" t="inlineStr">
        <x:is>
          <x:t xml:space="preserve">#2127</x:t>
        </x:is>
      </x:c>
      <x:c r="C131" s="244" t="n">
        <x:v>2127</x:v>
      </x:c>
      <x:c r="D131" s="245" t="n">
        <x:v>46262.95833333334</x:v>
      </x:c>
      <x:c r="E131" s="107" t="inlineStr">
        <x:is>
          <x:t xml:space="preserve">gid://shopify/Customer/3000000000007</x:t>
        </x:is>
      </x:c>
      <x:c r="F131" s="107" t="inlineStr">
        <x:is>
          <x:t xml:space="preserve">customer007@example.com</x:t>
        </x:is>
      </x:c>
      <x:c r="G131" s="107" t="inlineStr">
        <x:is>
          <x:t xml:space="preserve">PAID</x:t>
        </x:is>
      </x:c>
      <x:c r="H131" s="245" t="n">
        <x:v>46263.04166666666</x:v>
      </x:c>
      <x:c r="I131" s="107" t="inlineStr">
        <x:is>
          <x:t xml:space="preserve">USD</x:t>
        </x:is>
      </x:c>
      <x:c r="J131" s="246" t="n">
        <x:v>496</x:v>
      </x:c>
      <x:c r="K131" s="246" t="n">
        <x:v>0</x:v>
      </x:c>
      <x:c r="L131" s="246" t="n">
        <x:v>36.83</x:v>
      </x:c>
      <x:c r="M131" s="246" t="n">
        <x:v>49.6</x:v>
      </x:c>
      <x:c r="N131" s="246" t="n">
        <x:v>483.23</x:v>
      </x:c>
      <x:c r="O131" s="244" t="n">
        <x:v>2</x:v>
      </x:c>
      <x:c r="P131" s="107" t="inlineStr">
        <x:is>
          <x:t xml:space="preserve">LVA-003, LVA-016</x:t>
        </x:is>
      </x:c>
      <x:c r="Q131" s="107" t="inlineStr">
        <x:is>
          <x:t xml:space="preserve">Fringed Patchwork Utility Jacket x1; Embroidered Floral Tie-Neck Tunic Dress x1</x:t>
        </x:is>
      </x:c>
      <x:c r="R131" s="107" t="inlineStr">
        <x:is>
          <x:t xml:space="preserve">RESERVED</x:t>
        </x:is>
      </x:c>
      <x:c r="S131" s="107" t="inlineStr">
        <x:is>
          <x:t xml:space="preserve">FULFILLED</x:t>
        </x:is>
      </x:c>
      <x:c r="T131" s="245" t="n">
        <x:v>46263.70833333334</x:v>
      </x:c>
      <x:c r="U131" s="107" t="inlineStr">
        <x:is>
          <x:t xml:space="preserve">WH_WEST</x:t>
        </x:is>
      </x:c>
      <x:c r="V131" s="107" t="inlineStr">
        <x:is>
          <x:t xml:space="preserve">US</x:t>
        </x:is>
      </x:c>
      <x:c r="W131" s="107" t="inlineStr">
        <x:is>
          <x:t xml:space="preserve">CA</x:t>
        </x:is>
      </x:c>
      <x:c r="X131" s="107" t="inlineStr">
        <x:is>
          <x:t xml:space="preserve">Los Angeles</x:t>
        </x:is>
      </x:c>
      <x:c r="Y131" s="107" t="inlineStr">
        <x:is>
          <x:t xml:space="preserve">EXPRESS</x:t>
        </x:is>
      </x:c>
      <x:c r="Z131" s="107" t="inlineStr">
        <x:is>
          <x:t xml:space="preserve">USPS</x:t>
        </x:is>
      </x:c>
      <x:c r="AA131" s="107" t="inlineStr">
        <x:is>
          <x:t xml:space="preserve">LVUSPS00002127</x:t>
        </x:is>
      </x:c>
      <x:c r="AB131" s="107" t="inlineStr">
        <x:is>
          <x:t xml:space="preserve">IN_TRANSIT</x:t>
        </x:is>
      </x:c>
      <x:c r="AC131" s="247" t="n">
        <x:v>46269.79166666666</x:v>
      </x:c>
      <x:c r="AD131" s="247" t="n"/>
      <x:c r="AE131" s="107" t="inlineStr">
        <x:is>
          <x:t xml:space="preserve">NOT_REQUESTED</x:t>
        </x:is>
      </x:c>
      <x:c r="AF131" s="246" t="n">
        <x:v>0</x:v>
      </x:c>
      <x:c r="AG131" s="245" t="n"/>
      <x:c r="AH131" s="245" t="n"/>
      <x:c r="AI131" s="107" t="inlineStr">
        <x:is>
          <x:t xml:space="preserve">synthetic_test,liora_vale,healthy</x:t>
        </x:is>
      </x:c>
      <x:c r="AJ131" s="107" t="inlineStr">
        <x:is>
          <x:t xml:space="preserve">Synthetic healthy order.</x:t>
        </x:is>
      </x:c>
      <x:c r="AK131" s="107" t="b">
        <x:v>0</x:v>
      </x:c>
      <x:c r="AL131" s="248" t="n">
        <x:v>46265.79166666666</x:v>
      </x:c>
      <x:c r="AM131" s="249" t="n">
        <x:f>IF(OR(H131="",AL131=""),"",MAX(0,(AL131-H131)*24))</x:f>
        <x:v>66</x:v>
      </x:c>
      <x:c r="AN131" s="249" t="n">
        <x:f>IF(AC131="","",MAX(0,IF(AD131&lt;&gt;"",AD131-AC131,AL131-AC131)))</x:f>
        <x:v>0</x:v>
      </x:c>
      <x:c r="AO131" s="181" t="inlineStr">
        <x:is>
          <x:t xml:space="preserve">NONE</x:t>
        </x:is>
      </x:c>
      <x:c r="AP131" s="107" t="inlineStr">
        <x:is>
          <x:t xml:space="preserve">READY</x:t>
        </x:is>
      </x:c>
      <x:c r="AQ131" s="107" t="n">
        <x:v>0</x:v>
      </x:c>
      <x:c r="AR131" s="107" t="n"/>
      <x:c r="AS131" s="250" t="n">
        <x:v>46265.68225694444</x:v>
      </x:c>
      <x:c r="AT131" s="1" t="n"/>
      <x:c r="AU131" s="1" t="n"/>
      <x:c r="AV131" s="1" t="n"/>
      <x:c r="AW131" s="1" t="n"/>
      <x:c r="AX131" s="1" t="n"/>
      <x:c r="AY131" s="1" t="n"/>
      <x:c r="AZ131" s="1" t="n"/>
      <x:c r="BA131" s="242" t="n">
        <x:v>46265.5</x:v>
      </x:c>
      <x:c r="BB131" s="243" t="inlineStr">
        <x:is>
          <x:t xml:space="preserve"/>
        </x:is>
      </x:c>
      <x:c r="BC131" s="243" t="inlineStr">
        <x:is>
          <x:t xml:space="preserve">PROCESSED</x:t>
        </x:is>
      </x:c>
    </x:row>
    <x:row r="132">
      <x:c r="A132" s="107" t="inlineStr">
        <x:is>
          <x:t xml:space="preserve">gid://shopify/Order/2000000002128</x:t>
        </x:is>
      </x:c>
      <x:c r="B132" s="107" t="inlineStr">
        <x:is>
          <x:t xml:space="preserve">#2128</x:t>
        </x:is>
      </x:c>
      <x:c r="C132" s="244" t="n">
        <x:v>2128</x:v>
      </x:c>
      <x:c r="D132" s="245" t="n">
        <x:v>46262.875</x:v>
      </x:c>
      <x:c r="E132" s="107" t="inlineStr">
        <x:is>
          <x:t xml:space="preserve">gid://shopify/Customer/3000000000008</x:t>
        </x:is>
      </x:c>
      <x:c r="F132" s="107" t="inlineStr">
        <x:is>
          <x:t xml:space="preserve">customer008@example.com</x:t>
        </x:is>
      </x:c>
      <x:c r="G132" s="107" t="inlineStr">
        <x:is>
          <x:t xml:space="preserve">PAID</x:t>
        </x:is>
      </x:c>
      <x:c r="H132" s="245" t="n">
        <x:v>46263</x:v>
      </x:c>
      <x:c r="I132" s="107" t="inlineStr">
        <x:is>
          <x:t xml:space="preserve">USD</x:t>
        </x:is>
      </x:c>
      <x:c r="J132" s="246" t="n">
        <x:v>268</x:v>
      </x:c>
      <x:c r="K132" s="246" t="n">
        <x:v>9</x:v>
      </x:c>
      <x:c r="L132" s="246" t="n">
        <x:v>22.11</x:v>
      </x:c>
      <x:c r="M132" s="246" t="n">
        <x:v>0</x:v>
      </x:c>
      <x:c r="N132" s="246" t="n">
        <x:v>299.11</x:v>
      </x:c>
      <x:c r="O132" s="244" t="n">
        <x:v>1</x:v>
      </x:c>
      <x:c r="P132" s="107" t="inlineStr">
        <x:is>
          <x:t xml:space="preserve">LVA-010</x:t>
        </x:is>
      </x:c>
      <x:c r="Q132" s="107" t="inlineStr">
        <x:is>
          <x:t xml:space="preserve">Brown Longline Vest Over Floral Midi Dress x1</x:t>
        </x:is>
      </x:c>
      <x:c r="R132" s="107" t="inlineStr">
        <x:is>
          <x:t xml:space="preserve">RESERVED</x:t>
        </x:is>
      </x:c>
      <x:c r="S132" s="107" t="inlineStr">
        <x:is>
          <x:t xml:space="preserve">FULFILLED</x:t>
        </x:is>
      </x:c>
      <x:c r="T132" s="245" t="n">
        <x:v>46263.70833333334</x:v>
      </x:c>
      <x:c r="U132" s="107" t="inlineStr">
        <x:is>
          <x:t xml:space="preserve">WH_WEST</x:t>
        </x:is>
      </x:c>
      <x:c r="V132" s="107" t="inlineStr">
        <x:is>
          <x:t xml:space="preserve">US</x:t>
        </x:is>
      </x:c>
      <x:c r="W132" s="107" t="inlineStr">
        <x:is>
          <x:t xml:space="preserve">WA</x:t>
        </x:is>
      </x:c>
      <x:c r="X132" s="107" t="inlineStr">
        <x:is>
          <x:t xml:space="preserve">Seattle</x:t>
        </x:is>
      </x:c>
      <x:c r="Y132" s="107" t="inlineStr">
        <x:is>
          <x:t xml:space="preserve">NEXT_DAY</x:t>
        </x:is>
      </x:c>
      <x:c r="Z132" s="107" t="inlineStr">
        <x:is>
          <x:t xml:space="preserve">DHL</x:t>
        </x:is>
      </x:c>
      <x:c r="AA132" s="107" t="inlineStr">
        <x:is>
          <x:t xml:space="preserve">LVDHL00002128</x:t>
        </x:is>
      </x:c>
      <x:c r="AB132" s="107" t="inlineStr">
        <x:is>
          <x:t xml:space="preserve">OUT_FOR_DELIVERY</x:t>
        </x:is>
      </x:c>
      <x:c r="AC132" s="247" t="n">
        <x:v>46270.79166666666</x:v>
      </x:c>
      <x:c r="AD132" s="247" t="n"/>
      <x:c r="AE132" s="107" t="inlineStr">
        <x:is>
          <x:t xml:space="preserve">NOT_REQUESTED</x:t>
        </x:is>
      </x:c>
      <x:c r="AF132" s="246" t="n">
        <x:v>0</x:v>
      </x:c>
      <x:c r="AG132" s="245" t="n"/>
      <x:c r="AH132" s="245" t="n"/>
      <x:c r="AI132" s="107" t="inlineStr">
        <x:is>
          <x:t xml:space="preserve">synthetic_test,liora_vale,healthy</x:t>
        </x:is>
      </x:c>
      <x:c r="AJ132" s="107" t="inlineStr">
        <x:is>
          <x:t xml:space="preserve">Synthetic healthy order.</x:t>
        </x:is>
      </x:c>
      <x:c r="AK132" s="107" t="b">
        <x:v>0</x:v>
      </x:c>
      <x:c r="AL132" s="248" t="n">
        <x:v>46265.79166666666</x:v>
      </x:c>
      <x:c r="AM132" s="249" t="n">
        <x:f>IF(OR(H132="",AL132=""),"",MAX(0,(AL132-H132)*24))</x:f>
        <x:v>66.99999999976717</x:v>
      </x:c>
      <x:c r="AN132" s="249" t="n">
        <x:f>IF(AC132="","",MAX(0,IF(AD132&lt;&gt;"",AD132-AC132,AL132-AC132)))</x:f>
        <x:v>0</x:v>
      </x:c>
      <x:c r="AO132" s="181" t="inlineStr">
        <x:is>
          <x:t xml:space="preserve">NONE</x:t>
        </x:is>
      </x:c>
      <x:c r="AP132" s="107" t="inlineStr">
        <x:is>
          <x:t xml:space="preserve">READY</x:t>
        </x:is>
      </x:c>
      <x:c r="AQ132" s="107" t="n">
        <x:v>0</x:v>
      </x:c>
      <x:c r="AR132" s="107" t="n"/>
      <x:c r="AS132" s="250" t="n">
        <x:v>46265.68225694444</x:v>
      </x:c>
      <x:c r="AT132" s="1" t="n"/>
      <x:c r="AU132" s="1" t="n"/>
      <x:c r="AV132" s="1" t="n"/>
      <x:c r="AW132" s="1" t="n"/>
      <x:c r="AX132" s="1" t="n"/>
      <x:c r="AY132" s="1" t="n"/>
      <x:c r="AZ132" s="1" t="n"/>
      <x:c r="BA132" s="242" t="n">
        <x:v>46265.5</x:v>
      </x:c>
      <x:c r="BB132" s="243" t="inlineStr">
        <x:is>
          <x:t xml:space="preserve"/>
        </x:is>
      </x:c>
      <x:c r="BC132" s="243" t="inlineStr">
        <x:is>
          <x:t xml:space="preserve">PROCESSED</x:t>
        </x:is>
      </x:c>
    </x:row>
    <x:row r="133">
      <x:c r="A133" s="107" t="inlineStr">
        <x:is>
          <x:t xml:space="preserve">gid://shopify/Order/2000000002129</x:t>
        </x:is>
      </x:c>
      <x:c r="B133" s="107" t="inlineStr">
        <x:is>
          <x:t xml:space="preserve">#2129</x:t>
        </x:is>
      </x:c>
      <x:c r="C133" s="244" t="n">
        <x:v>2129</x:v>
      </x:c>
      <x:c r="D133" s="245" t="n">
        <x:v>46262.79166666666</x:v>
      </x:c>
      <x:c r="E133" s="107" t="inlineStr">
        <x:is>
          <x:t xml:space="preserve">gid://shopify/Customer/3000000000009</x:t>
        </x:is>
      </x:c>
      <x:c r="F133" s="107" t="inlineStr">
        <x:is>
          <x:t xml:space="preserve">customer009@example.com</x:t>
        </x:is>
      </x:c>
      <x:c r="G133" s="107" t="inlineStr">
        <x:is>
          <x:t xml:space="preserve">PAID</x:t>
        </x:is>
      </x:c>
      <x:c r="H133" s="245" t="n">
        <x:v>46262.95833333334</x:v>
      </x:c>
      <x:c r="I133" s="107" t="inlineStr">
        <x:is>
          <x:t xml:space="preserve">USD</x:t>
        </x:is>
      </x:c>
      <x:c r="J133" s="246" t="n">
        <x:v>348</x:v>
      </x:c>
      <x:c r="K133" s="246" t="n">
        <x:v>0</x:v>
      </x:c>
      <x:c r="L133" s="246" t="n">
        <x:v>28.71</x:v>
      </x:c>
      <x:c r="M133" s="246" t="n">
        <x:v>0</x:v>
      </x:c>
      <x:c r="N133" s="246" t="n">
        <x:v>376.71</x:v>
      </x:c>
      <x:c r="O133" s="244" t="n">
        <x:v>1</x:v>
      </x:c>
      <x:c r="P133" s="107" t="inlineStr">
        <x:is>
          <x:t xml:space="preserve">LVA-017</x:t>
        </x:is>
      </x:c>
      <x:c r="Q133" s="107" t="inlineStr">
        <x:is>
          <x:t xml:space="preserve">Plaid Tailored Blazer and Wide-Leg Trousers Set x1</x:t>
        </x:is>
      </x:c>
      <x:c r="R133" s="107" t="inlineStr">
        <x:is>
          <x:t xml:space="preserve">RESERVED</x:t>
        </x:is>
      </x:c>
      <x:c r="S133" s="107" t="inlineStr">
        <x:is>
          <x:t xml:space="preserve">FULFILLED</x:t>
        </x:is>
      </x:c>
      <x:c r="T133" s="245" t="n">
        <x:v>46263.70833333334</x:v>
      </x:c>
      <x:c r="U133" s="107" t="inlineStr">
        <x:is>
          <x:t xml:space="preserve">WH_EAST</x:t>
        </x:is>
      </x:c>
      <x:c r="V133" s="107" t="inlineStr">
        <x:is>
          <x:t xml:space="preserve">US</x:t>
        </x:is>
      </x:c>
      <x:c r="W133" s="107" t="inlineStr">
        <x:is>
          <x:t xml:space="preserve">NY</x:t>
        </x:is>
      </x:c>
      <x:c r="X133" s="107" t="inlineStr">
        <x:is>
          <x:t xml:space="preserve">New York</x:t>
        </x:is>
      </x:c>
      <x:c r="Y133" s="107" t="inlineStr">
        <x:is>
          <x:t xml:space="preserve">STANDARD</x:t>
        </x:is>
      </x:c>
      <x:c r="Z133" s="107" t="inlineStr">
        <x:is>
          <x:t xml:space="preserve">UPS</x:t>
        </x:is>
      </x:c>
      <x:c r="AA133" s="107" t="inlineStr">
        <x:is>
          <x:t xml:space="preserve">LVUPS00002129</x:t>
        </x:is>
      </x:c>
      <x:c r="AB133" s="107" t="inlineStr">
        <x:is>
          <x:t xml:space="preserve">IN_TRANSIT</x:t>
        </x:is>
      </x:c>
      <x:c r="AC133" s="247" t="n">
        <x:v>46267.79166666666</x:v>
      </x:c>
      <x:c r="AD133" s="247" t="n"/>
      <x:c r="AE133" s="107" t="inlineStr">
        <x:is>
          <x:t xml:space="preserve">NOT_REQUESTED</x:t>
        </x:is>
      </x:c>
      <x:c r="AF133" s="246" t="n">
        <x:v>0</x:v>
      </x:c>
      <x:c r="AG133" s="245" t="n"/>
      <x:c r="AH133" s="245" t="n"/>
      <x:c r="AI133" s="107" t="inlineStr">
        <x:is>
          <x:t xml:space="preserve">synthetic_test,liora_vale,healthy</x:t>
        </x:is>
      </x:c>
      <x:c r="AJ133" s="107" t="inlineStr">
        <x:is>
          <x:t xml:space="preserve">Synthetic healthy order.</x:t>
        </x:is>
      </x:c>
      <x:c r="AK133" s="107" t="b">
        <x:v>0</x:v>
      </x:c>
      <x:c r="AL133" s="248" t="n">
        <x:v>46265.79166666666</x:v>
      </x:c>
      <x:c r="AM133" s="249" t="n">
        <x:f>IF(OR(H133="",AL133=""),"",MAX(0,(AL133-H133)*24))</x:f>
        <x:v>67.99999999953434</x:v>
      </x:c>
      <x:c r="AN133" s="249" t="n">
        <x:f>IF(AC133="","",MAX(0,IF(AD133&lt;&gt;"",AD133-AC133,AL133-AC133)))</x:f>
        <x:v>0</x:v>
      </x:c>
      <x:c r="AO133" s="181" t="inlineStr">
        <x:is>
          <x:t xml:space="preserve">NONE</x:t>
        </x:is>
      </x:c>
      <x:c r="AP133" s="107" t="inlineStr">
        <x:is>
          <x:t xml:space="preserve">READY</x:t>
        </x:is>
      </x:c>
      <x:c r="AQ133" s="107" t="n">
        <x:v>0</x:v>
      </x:c>
      <x:c r="AR133" s="107" t="n"/>
      <x:c r="AS133" s="250" t="n">
        <x:v>46265.68225694444</x:v>
      </x:c>
      <x:c r="AT133" s="1" t="n"/>
      <x:c r="AU133" s="1" t="n"/>
      <x:c r="AV133" s="1" t="n"/>
      <x:c r="AW133" s="1" t="n"/>
      <x:c r="AX133" s="1" t="n"/>
      <x:c r="AY133" s="1" t="n"/>
      <x:c r="AZ133" s="1" t="n"/>
      <x:c r="BA133" s="242" t="n">
        <x:v>46265.5</x:v>
      </x:c>
      <x:c r="BB133" s="243" t="inlineStr">
        <x:is>
          <x:t xml:space="preserve"/>
        </x:is>
      </x:c>
      <x:c r="BC133" s="243" t="inlineStr">
        <x:is>
          <x:t xml:space="preserve">PROCESSED</x:t>
        </x:is>
      </x:c>
    </x:row>
    <x:row r="134">
      <x:c r="A134" s="107" t="inlineStr">
        <x:is>
          <x:t xml:space="preserve">gid://shopify/Order/2000000002130</x:t>
        </x:is>
      </x:c>
      <x:c r="B134" s="107" t="inlineStr">
        <x:is>
          <x:t xml:space="preserve">#2130</x:t>
        </x:is>
      </x:c>
      <x:c r="C134" s="244" t="n">
        <x:v>2130</x:v>
      </x:c>
      <x:c r="D134" s="245" t="n">
        <x:v>46262.70833333334</x:v>
      </x:c>
      <x:c r="E134" s="107" t="inlineStr">
        <x:is>
          <x:t xml:space="preserve">gid://shopify/Customer/3000000000010</x:t>
        </x:is>
      </x:c>
      <x:c r="F134" s="107" t="inlineStr">
        <x:is>
          <x:t xml:space="preserve">customer010@example.com</x:t>
        </x:is>
      </x:c>
      <x:c r="G134" s="107" t="inlineStr">
        <x:is>
          <x:t xml:space="preserve">PAID</x:t>
        </x:is>
      </x:c>
      <x:c r="H134" s="245" t="n">
        <x:v>46262.91666666666</x:v>
      </x:c>
      <x:c r="I134" s="107" t="inlineStr">
        <x:is>
          <x:t xml:space="preserve">USD</x:t>
        </x:is>
      </x:c>
      <x:c r="J134" s="246" t="n">
        <x:v>486</x:v>
      </x:c>
      <x:c r="K134" s="246" t="n">
        <x:v>0</x:v>
      </x:c>
      <x:c r="L134" s="246" t="n">
        <x:v>40.1</x:v>
      </x:c>
      <x:c r="M134" s="246" t="n">
        <x:v>0</x:v>
      </x:c>
      <x:c r="N134" s="246" t="n">
        <x:v>526.1</x:v>
      </x:c>
      <x:c r="O134" s="244" t="n">
        <x:v>2</x:v>
      </x:c>
      <x:c r="P134" s="107" t="inlineStr">
        <x:is>
          <x:t xml:space="preserve">LVA-024, LVA-037</x:t>
        </x:is>
      </x:c>
      <x:c r="Q134" s="107" t="inlineStr">
        <x:is>
          <x:t xml:space="preserve">Top and Wide-Leg Trousers Set in Ivory and Olive x1; Quilted Color-Block Puffer Vest x1</x:t>
        </x:is>
      </x:c>
      <x:c r="R134" s="107" t="inlineStr">
        <x:is>
          <x:t xml:space="preserve">RESERVED</x:t>
        </x:is>
      </x:c>
      <x:c r="S134" s="107" t="inlineStr">
        <x:is>
          <x:t xml:space="preserve">FULFILLED</x:t>
        </x:is>
      </x:c>
      <x:c r="T134" s="245" t="n">
        <x:v>46263.70833333334</x:v>
      </x:c>
      <x:c r="U134" s="107" t="inlineStr">
        <x:is>
          <x:t xml:space="preserve">WH_EAST</x:t>
        </x:is>
      </x:c>
      <x:c r="V134" s="107" t="inlineStr">
        <x:is>
          <x:t xml:space="preserve">US</x:t>
        </x:is>
      </x:c>
      <x:c r="W134" s="107" t="inlineStr">
        <x:is>
          <x:t xml:space="preserve">MA</x:t>
        </x:is>
      </x:c>
      <x:c r="X134" s="107" t="inlineStr">
        <x:is>
          <x:t xml:space="preserve">Boston</x:t>
        </x:is>
      </x:c>
      <x:c r="Y134" s="107" t="inlineStr">
        <x:is>
          <x:t xml:space="preserve">STANDARD</x:t>
        </x:is>
      </x:c>
      <x:c r="Z134" s="107" t="inlineStr">
        <x:is>
          <x:t xml:space="preserve">FEDEX</x:t>
        </x:is>
      </x:c>
      <x:c r="AA134" s="107" t="inlineStr">
        <x:is>
          <x:t xml:space="preserve">LVFEDEX00002130</x:t>
        </x:is>
      </x:c>
      <x:c r="AB134" s="107" t="inlineStr">
        <x:is>
          <x:t xml:space="preserve">OUT_FOR_DELIVERY</x:t>
        </x:is>
      </x:c>
      <x:c r="AC134" s="247" t="n">
        <x:v>46268.79166666666</x:v>
      </x:c>
      <x:c r="AD134" s="247" t="n"/>
      <x:c r="AE134" s="107" t="inlineStr">
        <x:is>
          <x:t xml:space="preserve">NOT_REQUESTED</x:t>
        </x:is>
      </x:c>
      <x:c r="AF134" s="246" t="n">
        <x:v>0</x:v>
      </x:c>
      <x:c r="AG134" s="245" t="n"/>
      <x:c r="AH134" s="245" t="n"/>
      <x:c r="AI134" s="107" t="inlineStr">
        <x:is>
          <x:t xml:space="preserve">synthetic_test,liora_vale,healthy</x:t>
        </x:is>
      </x:c>
      <x:c r="AJ134" s="107" t="inlineStr">
        <x:is>
          <x:t xml:space="preserve">Synthetic healthy order.</x:t>
        </x:is>
      </x:c>
      <x:c r="AK134" s="107" t="b">
        <x:v>0</x:v>
      </x:c>
      <x:c r="AL134" s="248" t="n">
        <x:v>46265.79166666666</x:v>
      </x:c>
      <x:c r="AM134" s="249" t="n">
        <x:f>IF(OR(H134="",AL134=""),"",MAX(0,(AL134-H134)*24))</x:f>
        <x:v>69</x:v>
      </x:c>
      <x:c r="AN134" s="249" t="n">
        <x:f>IF(AC134="","",MAX(0,IF(AD134&lt;&gt;"",AD134-AC134,AL134-AC134)))</x:f>
        <x:v>0</x:v>
      </x:c>
      <x:c r="AO134" s="181" t="inlineStr">
        <x:is>
          <x:t xml:space="preserve">NONE</x:t>
        </x:is>
      </x:c>
      <x:c r="AP134" s="107" t="inlineStr">
        <x:is>
          <x:t xml:space="preserve">READY</x:t>
        </x:is>
      </x:c>
      <x:c r="AQ134" s="107" t="n">
        <x:v>0</x:v>
      </x:c>
      <x:c r="AR134" s="107" t="n"/>
      <x:c r="AS134" s="250" t="n">
        <x:v>46265.68225694444</x:v>
      </x:c>
      <x:c r="AT134" s="1" t="n"/>
      <x:c r="AU134" s="1" t="n"/>
      <x:c r="AV134" s="1" t="n"/>
      <x:c r="AW134" s="1" t="n"/>
      <x:c r="AX134" s="1" t="n"/>
      <x:c r="AY134" s="1" t="n"/>
      <x:c r="AZ134" s="1" t="n"/>
      <x:c r="BA134" s="242" t="n">
        <x:v>46265.5</x:v>
      </x:c>
      <x:c r="BB134" s="243" t="inlineStr">
        <x:is>
          <x:t xml:space="preserve"/>
        </x:is>
      </x:c>
      <x:c r="BC134" s="243" t="inlineStr">
        <x:is>
          <x:t xml:space="preserve">PROCESSED</x:t>
        </x:is>
      </x:c>
    </x:row>
    <x:row r="135">
      <x:c r="A135" s="107" t="inlineStr">
        <x:is>
          <x:t xml:space="preserve">gid://shopify/Order/2000000002131</x:t>
        </x:is>
      </x:c>
      <x:c r="B135" s="107" t="inlineStr">
        <x:is>
          <x:t xml:space="preserve">#2131</x:t>
        </x:is>
      </x:c>
      <x:c r="C135" s="244" t="n">
        <x:v>2131</x:v>
      </x:c>
      <x:c r="D135" s="245" t="n">
        <x:v>46262.83333333334</x:v>
      </x:c>
      <x:c r="E135" s="107" t="inlineStr">
        <x:is>
          <x:t xml:space="preserve">gid://shopify/Customer/3000000000011</x:t>
        </x:is>
      </x:c>
      <x:c r="F135" s="107" t="inlineStr">
        <x:is>
          <x:t xml:space="preserve">customer011@example.com</x:t>
        </x:is>
      </x:c>
      <x:c r="G135" s="107" t="inlineStr">
        <x:is>
          <x:t xml:space="preserve">PAID</x:t>
        </x:is>
      </x:c>
      <x:c r="H135" s="245" t="n">
        <x:v>46262.875</x:v>
      </x:c>
      <x:c r="I135" s="107" t="inlineStr">
        <x:is>
          <x:t xml:space="preserve">USD</x:t>
        </x:is>
      </x:c>
      <x:c r="J135" s="246" t="n">
        <x:v>654</x:v>
      </x:c>
      <x:c r="K135" s="246" t="n">
        <x:v>0</x:v>
      </x:c>
      <x:c r="L135" s="246" t="n">
        <x:v>53.96</x:v>
      </x:c>
      <x:c r="M135" s="246" t="n">
        <x:v>0</x:v>
      </x:c>
      <x:c r="N135" s="246" t="n">
        <x:v>707.96</x:v>
      </x:c>
      <x:c r="O135" s="244" t="n">
        <x:v>3</x:v>
      </x:c>
      <x:c r="P135" s="107" t="inlineStr">
        <x:is>
          <x:t xml:space="preserve">LVA-031, LVA-044, LVA-013</x:t>
        </x:is>
      </x:c>
      <x:c r="Q135" s="107" t="inlineStr">
        <x:is>
          <x:t xml:space="preserve">Denim Midi Dress with Square Neck and Button-Front x1; Longline Velvet-Effect Coat with Wide Lapels and Patch Pockets x1; Denim Shirt Dress with Tie Belt x1</x:t>
        </x:is>
      </x:c>
      <x:c r="R135" s="107" t="inlineStr">
        <x:is>
          <x:t xml:space="preserve">RESERVED</x:t>
        </x:is>
      </x:c>
      <x:c r="S135" s="107" t="inlineStr">
        <x:is>
          <x:t xml:space="preserve">FULFILLED</x:t>
        </x:is>
      </x:c>
      <x:c r="T135" s="245" t="n">
        <x:v>46263</x:v>
      </x:c>
      <x:c r="U135" s="107" t="inlineStr">
        <x:is>
          <x:t xml:space="preserve">WH_CENTRAL</x:t>
        </x:is>
      </x:c>
      <x:c r="V135" s="107" t="inlineStr">
        <x:is>
          <x:t xml:space="preserve">US</x:t>
        </x:is>
      </x:c>
      <x:c r="W135" s="107" t="inlineStr">
        <x:is>
          <x:t xml:space="preserve">TX</x:t>
        </x:is>
      </x:c>
      <x:c r="X135" s="107" t="inlineStr">
        <x:is>
          <x:t xml:space="preserve">Austin</x:t>
        </x:is>
      </x:c>
      <x:c r="Y135" s="107" t="inlineStr">
        <x:is>
          <x:t xml:space="preserve">EXPRESS</x:t>
        </x:is>
      </x:c>
      <x:c r="Z135" s="107" t="inlineStr">
        <x:is>
          <x:t xml:space="preserve">USPS</x:t>
        </x:is>
      </x:c>
      <x:c r="AA135" s="107" t="inlineStr">
        <x:is>
          <x:t xml:space="preserve">LVUSPS00002131</x:t>
        </x:is>
      </x:c>
      <x:c r="AB135" s="107" t="inlineStr">
        <x:is>
          <x:t xml:space="preserve">IN_TRANSIT</x:t>
        </x:is>
      </x:c>
      <x:c r="AC135" s="247" t="n">
        <x:v>46269.79166666666</x:v>
      </x:c>
      <x:c r="AD135" s="247" t="n"/>
      <x:c r="AE135" s="107" t="inlineStr">
        <x:is>
          <x:t xml:space="preserve">NOT_REQUESTED</x:t>
        </x:is>
      </x:c>
      <x:c r="AF135" s="246" t="n">
        <x:v>0</x:v>
      </x:c>
      <x:c r="AG135" s="245" t="n"/>
      <x:c r="AH135" s="245" t="n"/>
      <x:c r="AI135" s="107" t="inlineStr">
        <x:is>
          <x:t xml:space="preserve">synthetic_test,liora_vale,healthy</x:t>
        </x:is>
      </x:c>
      <x:c r="AJ135" s="107" t="inlineStr">
        <x:is>
          <x:t xml:space="preserve">Synthetic healthy order.</x:t>
        </x:is>
      </x:c>
      <x:c r="AK135" s="107" t="b">
        <x:v>0</x:v>
      </x:c>
      <x:c r="AL135" s="248" t="n">
        <x:v>46265.79166666666</x:v>
      </x:c>
      <x:c r="AM135" s="249" t="n">
        <x:f>IF(OR(H135="",AL135=""),"",MAX(0,(AL135-H135)*24))</x:f>
        <x:v>69.99999999976717</x:v>
      </x:c>
      <x:c r="AN135" s="249" t="n">
        <x:f>IF(AC135="","",MAX(0,IF(AD135&lt;&gt;"",AD135-AC135,AL135-AC135)))</x:f>
        <x:v>0</x:v>
      </x:c>
      <x:c r="AO135" s="181" t="inlineStr">
        <x:is>
          <x:t xml:space="preserve">NONE</x:t>
        </x:is>
      </x:c>
      <x:c r="AP135" s="107" t="inlineStr">
        <x:is>
          <x:t xml:space="preserve">READY</x:t>
        </x:is>
      </x:c>
      <x:c r="AQ135" s="107" t="n">
        <x:v>0</x:v>
      </x:c>
      <x:c r="AR135" s="107" t="n"/>
      <x:c r="AS135" s="250" t="n">
        <x:v>46265.68225694444</x:v>
      </x:c>
      <x:c r="AT135" s="1" t="n"/>
      <x:c r="AU135" s="1" t="n"/>
      <x:c r="AV135" s="1" t="n"/>
      <x:c r="AW135" s="1" t="n"/>
      <x:c r="AX135" s="1" t="n"/>
      <x:c r="AY135" s="1" t="n"/>
      <x:c r="AZ135" s="1" t="n"/>
      <x:c r="BA135" s="242" t="n">
        <x:v>46265.5</x:v>
      </x:c>
      <x:c r="BB135" s="243" t="inlineStr">
        <x:is>
          <x:t xml:space="preserve"/>
        </x:is>
      </x:c>
      <x:c r="BC135" s="243" t="inlineStr">
        <x:is>
          <x:t xml:space="preserve">PROCESSED</x:t>
        </x:is>
      </x:c>
    </x:row>
    <x:row r="136">
      <x:c r="A136" s="107" t="inlineStr">
        <x:is>
          <x:t xml:space="preserve">gid://shopify/Order/2000000002132</x:t>
        </x:is>
      </x:c>
      <x:c r="B136" s="107" t="inlineStr">
        <x:is>
          <x:t xml:space="preserve">#2132</x:t>
        </x:is>
      </x:c>
      <x:c r="C136" s="244" t="n">
        <x:v>2132</x:v>
      </x:c>
      <x:c r="D136" s="245" t="n">
        <x:v>46262.75</x:v>
      </x:c>
      <x:c r="E136" s="107" t="inlineStr">
        <x:is>
          <x:t xml:space="preserve">gid://shopify/Customer/3000000000012</x:t>
        </x:is>
      </x:c>
      <x:c r="F136" s="107" t="inlineStr">
        <x:is>
          <x:t xml:space="preserve">customer012@example.com</x:t>
        </x:is>
      </x:c>
      <x:c r="G136" s="107" t="inlineStr">
        <x:is>
          <x:t xml:space="preserve">PAID</x:t>
        </x:is>
      </x:c>
      <x:c r="H136" s="245" t="n">
        <x:v>46262.83333333334</x:v>
      </x:c>
      <x:c r="I136" s="107" t="inlineStr">
        <x:is>
          <x:t xml:space="preserve">USD</x:t>
        </x:is>
      </x:c>
      <x:c r="J136" s="246" t="n">
        <x:v>228</x:v>
      </x:c>
      <x:c r="K136" s="246" t="n">
        <x:v>9</x:v>
      </x:c>
      <x:c r="L136" s="246" t="n">
        <x:v>18.81</x:v>
      </x:c>
      <x:c r="M136" s="246" t="n">
        <x:v>0</x:v>
      </x:c>
      <x:c r="N136" s="246" t="n">
        <x:v>255.81</x:v>
      </x:c>
      <x:c r="O136" s="244" t="n">
        <x:v>1</x:v>
      </x:c>
      <x:c r="P136" s="107" t="inlineStr">
        <x:is>
          <x:t xml:space="preserve">LVA-038</x:t>
        </x:is>
      </x:c>
      <x:c r="Q136" s="107" t="inlineStr">
        <x:is>
          <x:t xml:space="preserve">Draped Sleeveless Jumpsuit with Belt x1</x:t>
        </x:is>
      </x:c>
      <x:c r="R136" s="107" t="inlineStr">
        <x:is>
          <x:t xml:space="preserve">RESERVED</x:t>
        </x:is>
      </x:c>
      <x:c r="S136" s="107" t="inlineStr">
        <x:is>
          <x:t xml:space="preserve">FULFILLED</x:t>
        </x:is>
      </x:c>
      <x:c r="T136" s="245" t="n">
        <x:v>46263</x:v>
      </x:c>
      <x:c r="U136" s="107" t="inlineStr">
        <x:is>
          <x:t xml:space="preserve">WH_CENTRAL</x:t>
        </x:is>
      </x:c>
      <x:c r="V136" s="107" t="inlineStr">
        <x:is>
          <x:t xml:space="preserve">US</x:t>
        </x:is>
      </x:c>
      <x:c r="W136" s="107" t="inlineStr">
        <x:is>
          <x:t xml:space="preserve">IL</x:t>
        </x:is>
      </x:c>
      <x:c r="X136" s="107" t="inlineStr">
        <x:is>
          <x:t xml:space="preserve">Chicago</x:t>
        </x:is>
      </x:c>
      <x:c r="Y136" s="107" t="inlineStr">
        <x:is>
          <x:t xml:space="preserve">NEXT_DAY</x:t>
        </x:is>
      </x:c>
      <x:c r="Z136" s="107" t="inlineStr">
        <x:is>
          <x:t xml:space="preserve">DHL</x:t>
        </x:is>
      </x:c>
      <x:c r="AA136" s="107" t="inlineStr">
        <x:is>
          <x:t xml:space="preserve">LVDHL00002132</x:t>
        </x:is>
      </x:c>
      <x:c r="AB136" s="107" t="inlineStr">
        <x:is>
          <x:t xml:space="preserve">OUT_FOR_DELIVERY</x:t>
        </x:is>
      </x:c>
      <x:c r="AC136" s="247" t="n">
        <x:v>46270.79166666666</x:v>
      </x:c>
      <x:c r="AD136" s="247" t="n"/>
      <x:c r="AE136" s="107" t="inlineStr">
        <x:is>
          <x:t xml:space="preserve">NOT_REQUESTED</x:t>
        </x:is>
      </x:c>
      <x:c r="AF136" s="246" t="n">
        <x:v>0</x:v>
      </x:c>
      <x:c r="AG136" s="245" t="n"/>
      <x:c r="AH136" s="245" t="n"/>
      <x:c r="AI136" s="107" t="inlineStr">
        <x:is>
          <x:t xml:space="preserve">synthetic_test,liora_vale,healthy</x:t>
        </x:is>
      </x:c>
      <x:c r="AJ136" s="107" t="inlineStr">
        <x:is>
          <x:t xml:space="preserve">Synthetic healthy order.</x:t>
        </x:is>
      </x:c>
      <x:c r="AK136" s="107" t="b">
        <x:v>0</x:v>
      </x:c>
      <x:c r="AL136" s="248" t="n">
        <x:v>46265.79166666666</x:v>
      </x:c>
      <x:c r="AM136" s="249" t="n">
        <x:f>IF(OR(H136="",AL136=""),"",MAX(0,(AL136-H136)*24))</x:f>
        <x:v>70.99999999953434</x:v>
      </x:c>
      <x:c r="AN136" s="249" t="n">
        <x:f>IF(AC136="","",MAX(0,IF(AD136&lt;&gt;"",AD136-AC136,AL136-AC136)))</x:f>
        <x:v>0</x:v>
      </x:c>
      <x:c r="AO136" s="181" t="inlineStr">
        <x:is>
          <x:t xml:space="preserve">NONE</x:t>
        </x:is>
      </x:c>
      <x:c r="AP136" s="107" t="inlineStr">
        <x:is>
          <x:t xml:space="preserve">READY</x:t>
        </x:is>
      </x:c>
      <x:c r="AQ136" s="107" t="n">
        <x:v>0</x:v>
      </x:c>
      <x:c r="AR136" s="107" t="n"/>
      <x:c r="AS136" s="250" t="n">
        <x:v>46265.68225694444</x:v>
      </x:c>
      <x:c r="AT136" s="1" t="n"/>
      <x:c r="AU136" s="1" t="n"/>
      <x:c r="AV136" s="1" t="n"/>
      <x:c r="AW136" s="1" t="n"/>
      <x:c r="AX136" s="1" t="n"/>
      <x:c r="AY136" s="1" t="n"/>
      <x:c r="AZ136" s="1" t="n"/>
      <x:c r="BA136" s="242" t="n">
        <x:v>46265.5</x:v>
      </x:c>
      <x:c r="BB136" s="243" t="inlineStr">
        <x:is>
          <x:t xml:space="preserve"/>
        </x:is>
      </x:c>
      <x:c r="BC136" s="243" t="inlineStr">
        <x:is>
          <x:t xml:space="preserve">PROCESSED</x:t>
        </x:is>
      </x:c>
    </x:row>
    <x:row r="137">
      <x:c r="A137" s="107" t="inlineStr">
        <x:is>
          <x:t xml:space="preserve">gid://shopify/Order/2000000002133</x:t>
        </x:is>
      </x:c>
      <x:c r="B137" s="107" t="inlineStr">
        <x:is>
          <x:t xml:space="preserve">#2133</x:t>
        </x:is>
      </x:c>
      <x:c r="C137" s="244" t="n">
        <x:v>2133</x:v>
      </x:c>
      <x:c r="D137" s="245" t="n">
        <x:v>46262.66666666666</x:v>
      </x:c>
      <x:c r="E137" s="107" t="inlineStr">
        <x:is>
          <x:t xml:space="preserve">gid://shopify/Customer/3000000000013</x:t>
        </x:is>
      </x:c>
      <x:c r="F137" s="107" t="inlineStr">
        <x:is>
          <x:t xml:space="preserve">customer013@example.com</x:t>
        </x:is>
      </x:c>
      <x:c r="G137" s="107" t="inlineStr">
        <x:is>
          <x:t xml:space="preserve">PAID</x:t>
        </x:is>
      </x:c>
      <x:c r="H137" s="245" t="n">
        <x:v>46262.79166666666</x:v>
      </x:c>
      <x:c r="I137" s="107" t="inlineStr">
        <x:is>
          <x:t xml:space="preserve">USD</x:t>
        </x:is>
      </x:c>
      <x:c r="J137" s="246" t="n">
        <x:v>674</x:v>
      </x:c>
      <x:c r="K137" s="246" t="n">
        <x:v>0</x:v>
      </x:c>
      <x:c r="L137" s="246" t="n">
        <x:v>55.61</x:v>
      </x:c>
      <x:c r="M137" s="246" t="n">
        <x:v>0</x:v>
      </x:c>
      <x:c r="N137" s="246" t="n">
        <x:v>729.61</x:v>
      </x:c>
      <x:c r="O137" s="244" t="n">
        <x:v>2</x:v>
      </x:c>
      <x:c r="P137" s="107" t="inlineStr">
        <x:is>
          <x:t xml:space="preserve">LVA-001, LVA-014</x:t>
        </x:is>
      </x:c>
      <x:c r="Q137" s="107" t="inlineStr">
        <x:is>
          <x:t xml:space="preserve">Asymmetrical One-Shoulder Embroidered Midi Dress x2; Olive Utility Jumpsuit with Tie-Waist x1</x:t>
        </x:is>
      </x:c>
      <x:c r="R137" s="107" t="inlineStr">
        <x:is>
          <x:t xml:space="preserve">RESERVED</x:t>
        </x:is>
      </x:c>
      <x:c r="S137" s="107" t="inlineStr">
        <x:is>
          <x:t xml:space="preserve">FULFILLED</x:t>
        </x:is>
      </x:c>
      <x:c r="T137" s="245" t="n">
        <x:v>46263</x:v>
      </x:c>
      <x:c r="U137" s="107" t="inlineStr">
        <x:is>
          <x:t xml:space="preserve">WH_WEST</x:t>
        </x:is>
      </x:c>
      <x:c r="V137" s="107" t="inlineStr">
        <x:is>
          <x:t xml:space="preserve">US</x:t>
        </x:is>
      </x:c>
      <x:c r="W137" s="107" t="inlineStr">
        <x:is>
          <x:t xml:space="preserve">CA</x:t>
        </x:is>
      </x:c>
      <x:c r="X137" s="107" t="inlineStr">
        <x:is>
          <x:t xml:space="preserve">Los Angeles</x:t>
        </x:is>
      </x:c>
      <x:c r="Y137" s="107" t="inlineStr">
        <x:is>
          <x:t xml:space="preserve">STANDARD</x:t>
        </x:is>
      </x:c>
      <x:c r="Z137" s="107" t="inlineStr">
        <x:is>
          <x:t xml:space="preserve">UPS</x:t>
        </x:is>
      </x:c>
      <x:c r="AA137" s="107" t="inlineStr">
        <x:is>
          <x:t xml:space="preserve">LVUPS00002133</x:t>
        </x:is>
      </x:c>
      <x:c r="AB137" s="107" t="inlineStr">
        <x:is>
          <x:t xml:space="preserve">IN_TRANSIT</x:t>
        </x:is>
      </x:c>
      <x:c r="AC137" s="247" t="n">
        <x:v>46267.79166666666</x:v>
      </x:c>
      <x:c r="AD137" s="247" t="n"/>
      <x:c r="AE137" s="107" t="inlineStr">
        <x:is>
          <x:t xml:space="preserve">NOT_REQUESTED</x:t>
        </x:is>
      </x:c>
      <x:c r="AF137" s="246" t="n">
        <x:v>0</x:v>
      </x:c>
      <x:c r="AG137" s="245" t="n"/>
      <x:c r="AH137" s="245" t="n"/>
      <x:c r="AI137" s="107" t="inlineStr">
        <x:is>
          <x:t xml:space="preserve">synthetic_test,liora_vale,healthy</x:t>
        </x:is>
      </x:c>
      <x:c r="AJ137" s="107" t="inlineStr">
        <x:is>
          <x:t xml:space="preserve">Synthetic healthy order.</x:t>
        </x:is>
      </x:c>
      <x:c r="AK137" s="107" t="b">
        <x:v>0</x:v>
      </x:c>
      <x:c r="AL137" s="248" t="n">
        <x:v>46265.79166666666</x:v>
      </x:c>
      <x:c r="AM137" s="249" t="n">
        <x:f>IF(OR(H137="",AL137=""),"",MAX(0,(AL137-H137)*24))</x:f>
        <x:v>72</x:v>
      </x:c>
      <x:c r="AN137" s="249" t="n">
        <x:f>IF(AC137="","",MAX(0,IF(AD137&lt;&gt;"",AD137-AC137,AL137-AC137)))</x:f>
        <x:v>0</x:v>
      </x:c>
      <x:c r="AO137" s="181" t="inlineStr">
        <x:is>
          <x:t xml:space="preserve">NONE</x:t>
        </x:is>
      </x:c>
      <x:c r="AP137" s="107" t="inlineStr">
        <x:is>
          <x:t xml:space="preserve">READY</x:t>
        </x:is>
      </x:c>
      <x:c r="AQ137" s="107" t="n">
        <x:v>0</x:v>
      </x:c>
      <x:c r="AR137" s="107" t="n"/>
      <x:c r="AS137" s="250" t="n">
        <x:v>46265.68225694444</x:v>
      </x:c>
      <x:c r="AT137" s="1" t="n"/>
      <x:c r="AU137" s="1" t="n"/>
      <x:c r="AV137" s="1" t="n"/>
      <x:c r="AW137" s="1" t="n"/>
      <x:c r="AX137" s="1" t="n"/>
      <x:c r="AY137" s="1" t="n"/>
      <x:c r="AZ137" s="1" t="n"/>
      <x:c r="BA137" s="242" t="n">
        <x:v>46265.5</x:v>
      </x:c>
      <x:c r="BB137" s="243" t="inlineStr">
        <x:is>
          <x:t xml:space="preserve"/>
        </x:is>
      </x:c>
      <x:c r="BC137" s="243" t="inlineStr">
        <x:is>
          <x:t xml:space="preserve">PROCESSED</x:t>
        </x:is>
      </x:c>
    </x:row>
    <x:row r="138">
      <x:c r="A138" s="107" t="inlineStr">
        <x:is>
          <x:t xml:space="preserve">gid://shopify/Order/2000000002134</x:t>
        </x:is>
      </x:c>
      <x:c r="B138" s="107" t="inlineStr">
        <x:is>
          <x:t xml:space="preserve">#2134</x:t>
        </x:is>
      </x:c>
      <x:c r="C138" s="244" t="n">
        <x:v>2134</x:v>
      </x:c>
      <x:c r="D138" s="245" t="n">
        <x:v>46262.58333333334</x:v>
      </x:c>
      <x:c r="E138" s="107" t="inlineStr">
        <x:is>
          <x:t xml:space="preserve">gid://shopify/Customer/3000000000014</x:t>
        </x:is>
      </x:c>
      <x:c r="F138" s="107" t="inlineStr">
        <x:is>
          <x:t xml:space="preserve">customer014@example.com</x:t>
        </x:is>
      </x:c>
      <x:c r="G138" s="107" t="inlineStr">
        <x:is>
          <x:t xml:space="preserve">PAID</x:t>
        </x:is>
      </x:c>
      <x:c r="H138" s="245" t="n">
        <x:v>46262.75</x:v>
      </x:c>
      <x:c r="I138" s="107" t="inlineStr">
        <x:is>
          <x:t xml:space="preserve">USD</x:t>
        </x:is>
      </x:c>
      <x:c r="J138" s="246" t="n">
        <x:v>298</x:v>
      </x:c>
      <x:c r="K138" s="246" t="n">
        <x:v>12</x:v>
      </x:c>
      <x:c r="L138" s="246" t="n">
        <x:v>24.59</x:v>
      </x:c>
      <x:c r="M138" s="246" t="n">
        <x:v>0</x:v>
      </x:c>
      <x:c r="N138" s="246" t="n">
        <x:v>334.59</x:v>
      </x:c>
      <x:c r="O138" s="244" t="n">
        <x:v>1</x:v>
      </x:c>
      <x:c r="P138" s="107" t="inlineStr">
        <x:is>
          <x:t xml:space="preserve">LVA-008</x:t>
        </x:is>
      </x:c>
      <x:c r="Q138" s="107" t="inlineStr">
        <x:is>
          <x:t xml:space="preserve">Sage Green Belted Trench Coat x1</x:t>
        </x:is>
      </x:c>
      <x:c r="R138" s="107" t="inlineStr">
        <x:is>
          <x:t xml:space="preserve">RESERVED</x:t>
        </x:is>
      </x:c>
      <x:c r="S138" s="107" t="inlineStr">
        <x:is>
          <x:t xml:space="preserve">FULFILLED</x:t>
        </x:is>
      </x:c>
      <x:c r="T138" s="245" t="n">
        <x:v>46263</x:v>
      </x:c>
      <x:c r="U138" s="107" t="inlineStr">
        <x:is>
          <x:t xml:space="preserve">WH_WEST</x:t>
        </x:is>
      </x:c>
      <x:c r="V138" s="107" t="inlineStr">
        <x:is>
          <x:t xml:space="preserve">US</x:t>
        </x:is>
      </x:c>
      <x:c r="W138" s="107" t="inlineStr">
        <x:is>
          <x:t xml:space="preserve">WA</x:t>
        </x:is>
      </x:c>
      <x:c r="X138" s="107" t="inlineStr">
        <x:is>
          <x:t xml:space="preserve">Seattle</x:t>
        </x:is>
      </x:c>
      <x:c r="Y138" s="107" t="inlineStr">
        <x:is>
          <x:t xml:space="preserve">STANDARD</x:t>
        </x:is>
      </x:c>
      <x:c r="Z138" s="107" t="inlineStr">
        <x:is>
          <x:t xml:space="preserve">FEDEX</x:t>
        </x:is>
      </x:c>
      <x:c r="AA138" s="107" t="inlineStr">
        <x:is>
          <x:t xml:space="preserve">LVFEDEX00002134</x:t>
        </x:is>
      </x:c>
      <x:c r="AB138" s="107" t="inlineStr">
        <x:is>
          <x:t xml:space="preserve">OUT_FOR_DELIVERY</x:t>
        </x:is>
      </x:c>
      <x:c r="AC138" s="247" t="n">
        <x:v>46268.79166666666</x:v>
      </x:c>
      <x:c r="AD138" s="247" t="n"/>
      <x:c r="AE138" s="107" t="inlineStr">
        <x:is>
          <x:t xml:space="preserve">NOT_REQUESTED</x:t>
        </x:is>
      </x:c>
      <x:c r="AF138" s="246" t="n">
        <x:v>0</x:v>
      </x:c>
      <x:c r="AG138" s="245" t="n"/>
      <x:c r="AH138" s="245" t="n"/>
      <x:c r="AI138" s="107" t="inlineStr">
        <x:is>
          <x:t xml:space="preserve">synthetic_test,liora_vale,healthy</x:t>
        </x:is>
      </x:c>
      <x:c r="AJ138" s="107" t="inlineStr">
        <x:is>
          <x:t xml:space="preserve">Synthetic healthy order.</x:t>
        </x:is>
      </x:c>
      <x:c r="AK138" s="107" t="b">
        <x:v>0</x:v>
      </x:c>
      <x:c r="AL138" s="248" t="n">
        <x:v>46265.79166666666</x:v>
      </x:c>
      <x:c r="AM138" s="249" t="n">
        <x:f>IF(OR(H138="",AL138=""),"",MAX(0,(AL138-H138)*24))</x:f>
        <x:v>72.99999999976717</x:v>
      </x:c>
      <x:c r="AN138" s="249" t="n">
        <x:f>IF(AC138="","",MAX(0,IF(AD138&lt;&gt;"",AD138-AC138,AL138-AC138)))</x:f>
        <x:v>0</x:v>
      </x:c>
      <x:c r="AO138" s="181" t="inlineStr">
        <x:is>
          <x:t xml:space="preserve">NONE</x:t>
        </x:is>
      </x:c>
      <x:c r="AP138" s="107" t="inlineStr">
        <x:is>
          <x:t xml:space="preserve">READY</x:t>
        </x:is>
      </x:c>
      <x:c r="AQ138" s="107" t="n">
        <x:v>0</x:v>
      </x:c>
      <x:c r="AR138" s="107" t="n"/>
      <x:c r="AS138" s="250" t="n">
        <x:v>46265.68225694444</x:v>
      </x:c>
      <x:c r="AT138" s="1" t="n"/>
      <x:c r="AU138" s="1" t="n"/>
      <x:c r="AV138" s="1" t="n"/>
      <x:c r="AW138" s="1" t="n"/>
      <x:c r="AX138" s="1" t="n"/>
      <x:c r="AY138" s="1" t="n"/>
      <x:c r="AZ138" s="1" t="n"/>
      <x:c r="BA138" s="242" t="n">
        <x:v>46265.5</x:v>
      </x:c>
      <x:c r="BB138" s="243" t="inlineStr">
        <x:is>
          <x:t xml:space="preserve"/>
        </x:is>
      </x:c>
      <x:c r="BC138" s="243" t="inlineStr">
        <x:is>
          <x:t xml:space="preserve">PROCESSED</x:t>
        </x:is>
      </x:c>
    </x:row>
    <x:row r="139">
      <x:c r="A139" s="107" t="inlineStr">
        <x:is>
          <x:t xml:space="preserve">gid://shopify/Order/2000000002135</x:t>
        </x:is>
      </x:c>
      <x:c r="B139" s="107" t="inlineStr">
        <x:is>
          <x:t xml:space="preserve">#2135</x:t>
        </x:is>
      </x:c>
      <x:c r="C139" s="244" t="n">
        <x:v>2135</x:v>
      </x:c>
      <x:c r="D139" s="245" t="n">
        <x:v>46262.5</x:v>
      </x:c>
      <x:c r="E139" s="107" t="inlineStr">
        <x:is>
          <x:t xml:space="preserve">gid://shopify/Customer/3000000000015</x:t>
        </x:is>
      </x:c>
      <x:c r="F139" s="107" t="inlineStr">
        <x:is>
          <x:t xml:space="preserve">customer015@example.com</x:t>
        </x:is>
      </x:c>
      <x:c r="G139" s="107" t="inlineStr">
        <x:is>
          <x:t xml:space="preserve">PAID</x:t>
        </x:is>
      </x:c>
      <x:c r="H139" s="245" t="n">
        <x:v>46262.70833333334</x:v>
      </x:c>
      <x:c r="I139" s="107" t="inlineStr">
        <x:is>
          <x:t xml:space="preserve">USD</x:t>
        </x:is>
      </x:c>
      <x:c r="J139" s="246" t="n">
        <x:v>258</x:v>
      </x:c>
      <x:c r="K139" s="246" t="n">
        <x:v>9</x:v>
      </x:c>
      <x:c r="L139" s="246" t="n">
        <x:v>21.29</x:v>
      </x:c>
      <x:c r="M139" s="246" t="n">
        <x:v>0</x:v>
      </x:c>
      <x:c r="N139" s="246" t="n">
        <x:v>288.29</x:v>
      </x:c>
      <x:c r="O139" s="244" t="n">
        <x:v>1</x:v>
      </x:c>
      <x:c r="P139" s="107" t="inlineStr">
        <x:is>
          <x:t xml:space="preserve">LVA-015</x:t>
        </x:is>
      </x:c>
      <x:c r="Q139" s="107" t="inlineStr">
        <x:is>
          <x:t xml:space="preserve">Cozy Oversized Knit Cardigan with Patch Pockets x1</x:t>
        </x:is>
      </x:c>
      <x:c r="R139" s="107" t="inlineStr">
        <x:is>
          <x:t xml:space="preserve">RESERVED</x:t>
        </x:is>
      </x:c>
      <x:c r="S139" s="107" t="inlineStr">
        <x:is>
          <x:t xml:space="preserve">FULFILLED</x:t>
        </x:is>
      </x:c>
      <x:c r="T139" s="245" t="n">
        <x:v>46263</x:v>
      </x:c>
      <x:c r="U139" s="107" t="inlineStr">
        <x:is>
          <x:t xml:space="preserve">WH_EAST</x:t>
        </x:is>
      </x:c>
      <x:c r="V139" s="107" t="inlineStr">
        <x:is>
          <x:t xml:space="preserve">US</x:t>
        </x:is>
      </x:c>
      <x:c r="W139" s="107" t="inlineStr">
        <x:is>
          <x:t xml:space="preserve">NY</x:t>
        </x:is>
      </x:c>
      <x:c r="X139" s="107" t="inlineStr">
        <x:is>
          <x:t xml:space="preserve">New York</x:t>
        </x:is>
      </x:c>
      <x:c r="Y139" s="107" t="inlineStr">
        <x:is>
          <x:t xml:space="preserve">EXPRESS</x:t>
        </x:is>
      </x:c>
      <x:c r="Z139" s="107" t="inlineStr">
        <x:is>
          <x:t xml:space="preserve">USPS</x:t>
        </x:is>
      </x:c>
      <x:c r="AA139" s="107" t="inlineStr">
        <x:is>
          <x:t xml:space="preserve">LVUSPS00002135</x:t>
        </x:is>
      </x:c>
      <x:c r="AB139" s="107" t="inlineStr">
        <x:is>
          <x:t xml:space="preserve">IN_TRANSIT</x:t>
        </x:is>
      </x:c>
      <x:c r="AC139" s="247" t="n">
        <x:v>46269.79166666666</x:v>
      </x:c>
      <x:c r="AD139" s="247" t="n"/>
      <x:c r="AE139" s="107" t="inlineStr">
        <x:is>
          <x:t xml:space="preserve">NOT_REQUESTED</x:t>
        </x:is>
      </x:c>
      <x:c r="AF139" s="246" t="n">
        <x:v>0</x:v>
      </x:c>
      <x:c r="AG139" s="245" t="n"/>
      <x:c r="AH139" s="245" t="n"/>
      <x:c r="AI139" s="107" t="inlineStr">
        <x:is>
          <x:t xml:space="preserve">synthetic_test,liora_vale,healthy</x:t>
        </x:is>
      </x:c>
      <x:c r="AJ139" s="107" t="inlineStr">
        <x:is>
          <x:t xml:space="preserve">Synthetic healthy order.</x:t>
        </x:is>
      </x:c>
      <x:c r="AK139" s="107" t="b">
        <x:v>0</x:v>
      </x:c>
      <x:c r="AL139" s="248" t="n">
        <x:v>46265.79166666666</x:v>
      </x:c>
      <x:c r="AM139" s="249" t="n">
        <x:f>IF(OR(H139="",AL139=""),"",MAX(0,(AL139-H139)*24))</x:f>
        <x:v>73.99999999953434</x:v>
      </x:c>
      <x:c r="AN139" s="249" t="n">
        <x:f>IF(AC139="","",MAX(0,IF(AD139&lt;&gt;"",AD139-AC139,AL139-AC139)))</x:f>
        <x:v>0</x:v>
      </x:c>
      <x:c r="AO139" s="181" t="inlineStr">
        <x:is>
          <x:t xml:space="preserve">NONE</x:t>
        </x:is>
      </x:c>
      <x:c r="AP139" s="107" t="inlineStr">
        <x:is>
          <x:t xml:space="preserve">READY</x:t>
        </x:is>
      </x:c>
      <x:c r="AQ139" s="107" t="n">
        <x:v>0</x:v>
      </x:c>
      <x:c r="AR139" s="107" t="n"/>
      <x:c r="AS139" s="250" t="n">
        <x:v>46265.68225694444</x:v>
      </x:c>
      <x:c r="AT139" s="1" t="n"/>
      <x:c r="AU139" s="1" t="n"/>
      <x:c r="AV139" s="1" t="n"/>
      <x:c r="AW139" s="1" t="n"/>
      <x:c r="AX139" s="1" t="n"/>
      <x:c r="AY139" s="1" t="n"/>
      <x:c r="AZ139" s="1" t="n"/>
      <x:c r="BA139" s="242" t="n">
        <x:v>46265.5</x:v>
      </x:c>
      <x:c r="BB139" s="243" t="inlineStr">
        <x:is>
          <x:t xml:space="preserve"/>
        </x:is>
      </x:c>
      <x:c r="BC139" s="243" t="inlineStr">
        <x:is>
          <x:t xml:space="preserve">PROCESSED</x:t>
        </x:is>
      </x:c>
    </x:row>
    <x:row r="140">
      <x:c r="A140" s="107" t="inlineStr">
        <x:is>
          <x:t xml:space="preserve">gid://shopify/Order/2000000002136</x:t>
        </x:is>
      </x:c>
      <x:c r="B140" s="107" t="inlineStr">
        <x:is>
          <x:t xml:space="preserve">#2136</x:t>
        </x:is>
      </x:c>
      <x:c r="C140" s="244" t="n">
        <x:v>2136</x:v>
      </x:c>
      <x:c r="D140" s="245" t="n">
        <x:v>46262.625</x:v>
      </x:c>
      <x:c r="E140" s="107" t="inlineStr">
        <x:is>
          <x:t xml:space="preserve">gid://shopify/Customer/3000000000016</x:t>
        </x:is>
      </x:c>
      <x:c r="F140" s="107" t="inlineStr">
        <x:is>
          <x:t xml:space="preserve">customer016@example.com</x:t>
        </x:is>
      </x:c>
      <x:c r="G140" s="107" t="inlineStr">
        <x:is>
          <x:t xml:space="preserve">PAID</x:t>
        </x:is>
      </x:c>
      <x:c r="H140" s="245" t="n">
        <x:v>46262.66666666666</x:v>
      </x:c>
      <x:c r="I140" s="107" t="inlineStr">
        <x:is>
          <x:t xml:space="preserve">USD</x:t>
        </x:is>
      </x:c>
      <x:c r="J140" s="246" t="n">
        <x:v>814</x:v>
      </x:c>
      <x:c r="K140" s="246" t="n">
        <x:v>0</x:v>
      </x:c>
      <x:c r="L140" s="246" t="n">
        <x:v>60.44</x:v>
      </x:c>
      <x:c r="M140" s="246" t="n">
        <x:v>81.40000000000001</x:v>
      </x:c>
      <x:c r="N140" s="246" t="n">
        <x:v>793.04</x:v>
      </x:c>
      <x:c r="O140" s="244" t="n">
        <x:v>3</x:v>
      </x:c>
      <x:c r="P140" s="107" t="inlineStr">
        <x:is>
          <x:t xml:space="preserve">LVA-022, LVA-035, LVA-004</x:t>
        </x:is>
      </x:c>
      <x:c r="Q140" s="107" t="inlineStr">
        <x:is>
          <x:t xml:space="preserve">Ivory and Gold Brocade Asymmetric Midi Dress x1; Velvet Textured Long Coat x1; Striped Knit Longline Cardigan x1</x:t>
        </x:is>
      </x:c>
      <x:c r="R140" s="107" t="inlineStr">
        <x:is>
          <x:t xml:space="preserve">RESERVED</x:t>
        </x:is>
      </x:c>
      <x:c r="S140" s="107" t="inlineStr">
        <x:is>
          <x:t xml:space="preserve">FULFILLED</x:t>
        </x:is>
      </x:c>
      <x:c r="T140" s="245" t="n">
        <x:v>46263</x:v>
      </x:c>
      <x:c r="U140" s="107" t="inlineStr">
        <x:is>
          <x:t xml:space="preserve">WH_EAST</x:t>
        </x:is>
      </x:c>
      <x:c r="V140" s="107" t="inlineStr">
        <x:is>
          <x:t xml:space="preserve">US</x:t>
        </x:is>
      </x:c>
      <x:c r="W140" s="107" t="inlineStr">
        <x:is>
          <x:t xml:space="preserve">MA</x:t>
        </x:is>
      </x:c>
      <x:c r="X140" s="107" t="inlineStr">
        <x:is>
          <x:t xml:space="preserve">Boston</x:t>
        </x:is>
      </x:c>
      <x:c r="Y140" s="107" t="inlineStr">
        <x:is>
          <x:t xml:space="preserve">NEXT_DAY</x:t>
        </x:is>
      </x:c>
      <x:c r="Z140" s="107" t="inlineStr">
        <x:is>
          <x:t xml:space="preserve">DHL</x:t>
        </x:is>
      </x:c>
      <x:c r="AA140" s="107" t="inlineStr">
        <x:is>
          <x:t xml:space="preserve">LVDHL00002136</x:t>
        </x:is>
      </x:c>
      <x:c r="AB140" s="107" t="inlineStr">
        <x:is>
          <x:t xml:space="preserve">OUT_FOR_DELIVERY</x:t>
        </x:is>
      </x:c>
      <x:c r="AC140" s="247" t="n">
        <x:v>46270.79166666666</x:v>
      </x:c>
      <x:c r="AD140" s="247" t="n"/>
      <x:c r="AE140" s="107" t="inlineStr">
        <x:is>
          <x:t xml:space="preserve">NOT_REQUESTED</x:t>
        </x:is>
      </x:c>
      <x:c r="AF140" s="246" t="n">
        <x:v>0</x:v>
      </x:c>
      <x:c r="AG140" s="245" t="n"/>
      <x:c r="AH140" s="245" t="n"/>
      <x:c r="AI140" s="107" t="inlineStr">
        <x:is>
          <x:t xml:space="preserve">synthetic_test,liora_vale,healthy</x:t>
        </x:is>
      </x:c>
      <x:c r="AJ140" s="107" t="inlineStr">
        <x:is>
          <x:t xml:space="preserve">Synthetic healthy order.</x:t>
        </x:is>
      </x:c>
      <x:c r="AK140" s="107" t="b">
        <x:v>0</x:v>
      </x:c>
      <x:c r="AL140" s="248" t="n">
        <x:v>46265.79166666666</x:v>
      </x:c>
      <x:c r="AM140" s="249" t="n">
        <x:f>IF(OR(H140="",AL140=""),"",MAX(0,(AL140-H140)*24))</x:f>
        <x:v>75</x:v>
      </x:c>
      <x:c r="AN140" s="249" t="n">
        <x:f>IF(AC140="","",MAX(0,IF(AD140&lt;&gt;"",AD140-AC140,AL140-AC140)))</x:f>
        <x:v>0</x:v>
      </x:c>
      <x:c r="AO140" s="181" t="inlineStr">
        <x:is>
          <x:t xml:space="preserve">NONE</x:t>
        </x:is>
      </x:c>
      <x:c r="AP140" s="107" t="inlineStr">
        <x:is>
          <x:t xml:space="preserve">READY</x:t>
        </x:is>
      </x:c>
      <x:c r="AQ140" s="107" t="n">
        <x:v>0</x:v>
      </x:c>
      <x:c r="AR140" s="107" t="n"/>
      <x:c r="AS140" s="250" t="n">
        <x:v>46265.68225694444</x:v>
      </x:c>
      <x:c r="AT140" s="1" t="n"/>
      <x:c r="AU140" s="1" t="n"/>
      <x:c r="AV140" s="1" t="n"/>
      <x:c r="AW140" s="1" t="n"/>
      <x:c r="AX140" s="1" t="n"/>
      <x:c r="AY140" s="1" t="n"/>
      <x:c r="AZ140" s="1" t="n"/>
      <x:c r="BA140" s="242" t="n">
        <x:v>46265.5</x:v>
      </x:c>
      <x:c r="BB140" s="243" t="inlineStr">
        <x:is>
          <x:t xml:space="preserve"/>
        </x:is>
      </x:c>
      <x:c r="BC140" s="243" t="inlineStr">
        <x:is>
          <x:t xml:space="preserve">PROCESSED</x:t>
        </x:is>
      </x:c>
    </x:row>
    <x:row r="141">
      <x:c r="A141" s="107" t="inlineStr">
        <x:is>
          <x:t xml:space="preserve">gid://shopify/Order/2000000002137</x:t>
        </x:is>
      </x:c>
      <x:c r="B141" s="107" t="inlineStr">
        <x:is>
          <x:t xml:space="preserve">#2137</x:t>
        </x:is>
      </x:c>
      <x:c r="C141" s="244" t="n">
        <x:v>2137</x:v>
      </x:c>
      <x:c r="D141" s="245" t="n">
        <x:v>46262.54166666666</x:v>
      </x:c>
      <x:c r="E141" s="107" t="inlineStr">
        <x:is>
          <x:t xml:space="preserve">gid://shopify/Customer/3000000000017</x:t>
        </x:is>
      </x:c>
      <x:c r="F141" s="107" t="inlineStr">
        <x:is>
          <x:t xml:space="preserve">customer017@example.com</x:t>
        </x:is>
      </x:c>
      <x:c r="G141" s="107" t="inlineStr">
        <x:is>
          <x:t xml:space="preserve">PAID</x:t>
        </x:is>
      </x:c>
      <x:c r="H141" s="245" t="n">
        <x:v>46262.625</x:v>
      </x:c>
      <x:c r="I141" s="107" t="inlineStr">
        <x:is>
          <x:t xml:space="preserve">USD</x:t>
        </x:is>
      </x:c>
      <x:c r="J141" s="246" t="n">
        <x:v>298</x:v>
      </x:c>
      <x:c r="K141" s="246" t="n">
        <x:v>15</x:v>
      </x:c>
      <x:c r="L141" s="246" t="n">
        <x:v>24.59</x:v>
      </x:c>
      <x:c r="M141" s="246" t="n">
        <x:v>0</x:v>
      </x:c>
      <x:c r="N141" s="246" t="n">
        <x:v>337.59</x:v>
      </x:c>
      <x:c r="O141" s="244" t="n">
        <x:v>1</x:v>
      </x:c>
      <x:c r="P141" s="107" t="inlineStr">
        <x:is>
          <x:t xml:space="preserve">LVA-029</x:t>
        </x:is>
      </x:c>
      <x:c r="Q141" s="107" t="inlineStr">
        <x:is>
          <x:t xml:space="preserve">Black and Gold Brocade Peplum-Top and Pencil-Skirt Set x1</x:t>
        </x:is>
      </x:c>
      <x:c r="R141" s="107" t="inlineStr">
        <x:is>
          <x:t xml:space="preserve">RESERVED</x:t>
        </x:is>
      </x:c>
      <x:c r="S141" s="107" t="inlineStr">
        <x:is>
          <x:t xml:space="preserve">FULFILLED</x:t>
        </x:is>
      </x:c>
      <x:c r="T141" s="245" t="n">
        <x:v>46263</x:v>
      </x:c>
      <x:c r="U141" s="107" t="inlineStr">
        <x:is>
          <x:t xml:space="preserve">WH_CENTRAL</x:t>
        </x:is>
      </x:c>
      <x:c r="V141" s="107" t="inlineStr">
        <x:is>
          <x:t xml:space="preserve">US</x:t>
        </x:is>
      </x:c>
      <x:c r="W141" s="107" t="inlineStr">
        <x:is>
          <x:t xml:space="preserve">TX</x:t>
        </x:is>
      </x:c>
      <x:c r="X141" s="107" t="inlineStr">
        <x:is>
          <x:t xml:space="preserve">Austin</x:t>
        </x:is>
      </x:c>
      <x:c r="Y141" s="107" t="inlineStr">
        <x:is>
          <x:t xml:space="preserve">STANDARD</x:t>
        </x:is>
      </x:c>
      <x:c r="Z141" s="107" t="inlineStr">
        <x:is>
          <x:t xml:space="preserve">UPS</x:t>
        </x:is>
      </x:c>
      <x:c r="AA141" s="107" t="inlineStr">
        <x:is>
          <x:t xml:space="preserve">LVUPS00002137</x:t>
        </x:is>
      </x:c>
      <x:c r="AB141" s="107" t="inlineStr">
        <x:is>
          <x:t xml:space="preserve">IN_TRANSIT</x:t>
        </x:is>
      </x:c>
      <x:c r="AC141" s="247" t="n">
        <x:v>46267.79166666666</x:v>
      </x:c>
      <x:c r="AD141" s="247" t="n"/>
      <x:c r="AE141" s="107" t="inlineStr">
        <x:is>
          <x:t xml:space="preserve">NOT_REQUESTED</x:t>
        </x:is>
      </x:c>
      <x:c r="AF141" s="246" t="n">
        <x:v>0</x:v>
      </x:c>
      <x:c r="AG141" s="245" t="n"/>
      <x:c r="AH141" s="245" t="n"/>
      <x:c r="AI141" s="107" t="inlineStr">
        <x:is>
          <x:t xml:space="preserve">synthetic_test,liora_vale,healthy</x:t>
        </x:is>
      </x:c>
      <x:c r="AJ141" s="107" t="inlineStr">
        <x:is>
          <x:t xml:space="preserve">Synthetic healthy order.</x:t>
        </x:is>
      </x:c>
      <x:c r="AK141" s="107" t="b">
        <x:v>0</x:v>
      </x:c>
      <x:c r="AL141" s="248" t="n">
        <x:v>46265.79166666666</x:v>
      </x:c>
      <x:c r="AM141" s="249" t="n">
        <x:f>IF(OR(H141="",AL141=""),"",MAX(0,(AL141-H141)*24))</x:f>
        <x:v>75.99999999976717</x:v>
      </x:c>
      <x:c r="AN141" s="249" t="n">
        <x:f>IF(AC141="","",MAX(0,IF(AD141&lt;&gt;"",AD141-AC141,AL141-AC141)))</x:f>
        <x:v>0</x:v>
      </x:c>
      <x:c r="AO141" s="181" t="inlineStr">
        <x:is>
          <x:t xml:space="preserve">NONE</x:t>
        </x:is>
      </x:c>
      <x:c r="AP141" s="107" t="inlineStr">
        <x:is>
          <x:t xml:space="preserve">READY</x:t>
        </x:is>
      </x:c>
      <x:c r="AQ141" s="107" t="n">
        <x:v>0</x:v>
      </x:c>
      <x:c r="AR141" s="107" t="n"/>
      <x:c r="AS141" s="250" t="n">
        <x:v>46265.68225694444</x:v>
      </x:c>
      <x:c r="AT141" s="1" t="n"/>
      <x:c r="AU141" s="1" t="n"/>
      <x:c r="AV141" s="1" t="n"/>
      <x:c r="AW141" s="1" t="n"/>
      <x:c r="AX141" s="1" t="n"/>
      <x:c r="AY141" s="1" t="n"/>
      <x:c r="AZ141" s="1" t="n"/>
      <x:c r="BA141" s="242" t="n">
        <x:v>46265.5</x:v>
      </x:c>
      <x:c r="BB141" s="243" t="inlineStr">
        <x:is>
          <x:t xml:space="preserve"/>
        </x:is>
      </x:c>
      <x:c r="BC141" s="243" t="inlineStr">
        <x:is>
          <x:t xml:space="preserve">PROCESSED</x:t>
        </x:is>
      </x:c>
    </x:row>
    <x:row r="142">
      <x:c r="A142" s="107" t="inlineStr">
        <x:is>
          <x:t xml:space="preserve">gid://shopify/Order/2000000002138</x:t>
        </x:is>
      </x:c>
      <x:c r="B142" s="107" t="inlineStr">
        <x:is>
          <x:t xml:space="preserve">#2138</x:t>
        </x:is>
      </x:c>
      <x:c r="C142" s="244" t="n">
        <x:v>2138</x:v>
      </x:c>
      <x:c r="D142" s="245" t="n">
        <x:v>46262.45833333334</x:v>
      </x:c>
      <x:c r="E142" s="107" t="inlineStr">
        <x:is>
          <x:t xml:space="preserve">gid://shopify/Customer/3000000000018</x:t>
        </x:is>
      </x:c>
      <x:c r="F142" s="107" t="inlineStr">
        <x:is>
          <x:t xml:space="preserve">customer018@example.com</x:t>
        </x:is>
      </x:c>
      <x:c r="G142" s="107" t="inlineStr">
        <x:is>
          <x:t xml:space="preserve">PAID</x:t>
        </x:is>
      </x:c>
      <x:c r="H142" s="245" t="n">
        <x:v>46262.58333333334</x:v>
      </x:c>
      <x:c r="I142" s="107" t="inlineStr">
        <x:is>
          <x:t xml:space="preserve">USD</x:t>
        </x:is>
      </x:c>
      <x:c r="J142" s="246" t="n">
        <x:v>248</x:v>
      </x:c>
      <x:c r="K142" s="246" t="n">
        <x:v>15</x:v>
      </x:c>
      <x:c r="L142" s="246" t="n">
        <x:v>20.46</x:v>
      </x:c>
      <x:c r="M142" s="246" t="n">
        <x:v>0</x:v>
      </x:c>
      <x:c r="N142" s="246" t="n">
        <x:v>283.46</x:v>
      </x:c>
      <x:c r="O142" s="244" t="n">
        <x:v>1</x:v>
      </x:c>
      <x:c r="P142" s="107" t="inlineStr">
        <x:is>
          <x:t xml:space="preserve">LVA-036</x:t>
        </x:is>
      </x:c>
      <x:c r="Q142" s="107" t="inlineStr">
        <x:is>
          <x:t xml:space="preserve">Cropped Cable-Knit Sweater and Patchwork Denim Midi Skirt Set x1</x:t>
        </x:is>
      </x:c>
      <x:c r="R142" s="107" t="inlineStr">
        <x:is>
          <x:t xml:space="preserve">RESERVED</x:t>
        </x:is>
      </x:c>
      <x:c r="S142" s="107" t="inlineStr">
        <x:is>
          <x:t xml:space="preserve">FULFILLED</x:t>
        </x:is>
      </x:c>
      <x:c r="T142" s="245" t="n">
        <x:v>46263</x:v>
      </x:c>
      <x:c r="U142" s="107" t="inlineStr">
        <x:is>
          <x:t xml:space="preserve">WH_CENTRAL</x:t>
        </x:is>
      </x:c>
      <x:c r="V142" s="107" t="inlineStr">
        <x:is>
          <x:t xml:space="preserve">US</x:t>
        </x:is>
      </x:c>
      <x:c r="W142" s="107" t="inlineStr">
        <x:is>
          <x:t xml:space="preserve">IL</x:t>
        </x:is>
      </x:c>
      <x:c r="X142" s="107" t="inlineStr">
        <x:is>
          <x:t xml:space="preserve">Chicago</x:t>
        </x:is>
      </x:c>
      <x:c r="Y142" s="107" t="inlineStr">
        <x:is>
          <x:t xml:space="preserve">STANDARD</x:t>
        </x:is>
      </x:c>
      <x:c r="Z142" s="107" t="inlineStr">
        <x:is>
          <x:t xml:space="preserve">FEDEX</x:t>
        </x:is>
      </x:c>
      <x:c r="AA142" s="107" t="inlineStr">
        <x:is>
          <x:t xml:space="preserve">LVFEDEX00002138</x:t>
        </x:is>
      </x:c>
      <x:c r="AB142" s="107" t="inlineStr">
        <x:is>
          <x:t xml:space="preserve">OUT_FOR_DELIVERY</x:t>
        </x:is>
      </x:c>
      <x:c r="AC142" s="247" t="n">
        <x:v>46268.79166666666</x:v>
      </x:c>
      <x:c r="AD142" s="247" t="n"/>
      <x:c r="AE142" s="107" t="inlineStr">
        <x:is>
          <x:t xml:space="preserve">NOT_REQUESTED</x:t>
        </x:is>
      </x:c>
      <x:c r="AF142" s="246" t="n">
        <x:v>0</x:v>
      </x:c>
      <x:c r="AG142" s="245" t="n"/>
      <x:c r="AH142" s="245" t="n"/>
      <x:c r="AI142" s="107" t="inlineStr">
        <x:is>
          <x:t xml:space="preserve">synthetic_test,liora_vale,healthy</x:t>
        </x:is>
      </x:c>
      <x:c r="AJ142" s="107" t="inlineStr">
        <x:is>
          <x:t xml:space="preserve">Synthetic healthy order.</x:t>
        </x:is>
      </x:c>
      <x:c r="AK142" s="107" t="b">
        <x:v>0</x:v>
      </x:c>
      <x:c r="AL142" s="248" t="n">
        <x:v>46265.79166666666</x:v>
      </x:c>
      <x:c r="AM142" s="249" t="n">
        <x:f>IF(OR(H142="",AL142=""),"",MAX(0,(AL142-H142)*24))</x:f>
        <x:v>76.99999999953434</x:v>
      </x:c>
      <x:c r="AN142" s="249" t="n">
        <x:f>IF(AC142="","",MAX(0,IF(AD142&lt;&gt;"",AD142-AC142,AL142-AC142)))</x:f>
        <x:v>0</x:v>
      </x:c>
      <x:c r="AO142" s="181" t="inlineStr">
        <x:is>
          <x:t xml:space="preserve">NONE</x:t>
        </x:is>
      </x:c>
      <x:c r="AP142" s="107" t="inlineStr">
        <x:is>
          <x:t xml:space="preserve">READY</x:t>
        </x:is>
      </x:c>
      <x:c r="AQ142" s="107" t="n">
        <x:v>0</x:v>
      </x:c>
      <x:c r="AR142" s="107" t="n"/>
      <x:c r="AS142" s="250" t="n">
        <x:v>46265.68225694444</x:v>
      </x:c>
      <x:c r="AT142" s="1" t="n"/>
      <x:c r="AU142" s="1" t="n"/>
      <x:c r="AV142" s="1" t="n"/>
      <x:c r="AW142" s="1" t="n"/>
      <x:c r="AX142" s="1" t="n"/>
      <x:c r="AY142" s="1" t="n"/>
      <x:c r="AZ142" s="1" t="n"/>
      <x:c r="BA142" s="242" t="n">
        <x:v>46265.5</x:v>
      </x:c>
      <x:c r="BB142" s="243" t="inlineStr">
        <x:is>
          <x:t xml:space="preserve"/>
        </x:is>
      </x:c>
      <x:c r="BC142" s="243" t="inlineStr">
        <x:is>
          <x:t xml:space="preserve">PROCESSED</x:t>
        </x:is>
      </x:c>
    </x:row>
    <x:row r="143">
      <x:c r="A143" s="107" t="inlineStr">
        <x:is>
          <x:t xml:space="preserve">gid://shopify/Order/2000000002139</x:t>
        </x:is>
      </x:c>
      <x:c r="B143" s="107" t="inlineStr">
        <x:is>
          <x:t xml:space="preserve">#2139</x:t>
        </x:is>
      </x:c>
      <x:c r="C143" s="244" t="n">
        <x:v>2139</x:v>
      </x:c>
      <x:c r="D143" s="245" t="n">
        <x:v>46262.375</x:v>
      </x:c>
      <x:c r="E143" s="107" t="inlineStr">
        <x:is>
          <x:t xml:space="preserve">gid://shopify/Customer/3000000000019</x:t>
        </x:is>
      </x:c>
      <x:c r="F143" s="107" t="inlineStr">
        <x:is>
          <x:t xml:space="preserve">customer019@example.com</x:t>
        </x:is>
      </x:c>
      <x:c r="G143" s="107" t="inlineStr">
        <x:is>
          <x:t xml:space="preserve">PAID</x:t>
        </x:is>
      </x:c>
      <x:c r="H143" s="245" t="n">
        <x:v>46262.54166666666</x:v>
      </x:c>
      <x:c r="I143" s="107" t="inlineStr">
        <x:is>
          <x:t xml:space="preserve">USD</x:t>
        </x:is>
      </x:c>
      <x:c r="J143" s="246" t="n">
        <x:v>526</x:v>
      </x:c>
      <x:c r="K143" s="246" t="n">
        <x:v>0</x:v>
      </x:c>
      <x:c r="L143" s="246" t="n">
        <x:v>43.4</x:v>
      </x:c>
      <x:c r="M143" s="246" t="n">
        <x:v>0</x:v>
      </x:c>
      <x:c r="N143" s="246" t="n">
        <x:v>569.4</x:v>
      </x:c>
      <x:c r="O143" s="244" t="n">
        <x:v>2</x:v>
      </x:c>
      <x:c r="P143" s="107" t="inlineStr">
        <x:is>
          <x:t xml:space="preserve">LVA-043, LVA-012</x:t>
        </x:is>
      </x:c>
      <x:c r="Q143" s="107" t="inlineStr">
        <x:is>
          <x:t xml:space="preserve">Brown Knit Top and Laser-Cut Midi Skirt Set x1; Emerald One-Shoulder Satin Evening Dress x1</x:t>
        </x:is>
      </x:c>
      <x:c r="R143" s="107" t="inlineStr">
        <x:is>
          <x:t xml:space="preserve">RESERVED</x:t>
        </x:is>
      </x:c>
      <x:c r="S143" s="107" t="inlineStr">
        <x:is>
          <x:t xml:space="preserve">FULFILLED</x:t>
        </x:is>
      </x:c>
      <x:c r="T143" s="245" t="n">
        <x:v>46263</x:v>
      </x:c>
      <x:c r="U143" s="107" t="inlineStr">
        <x:is>
          <x:t xml:space="preserve">WH_WEST</x:t>
        </x:is>
      </x:c>
      <x:c r="V143" s="107" t="inlineStr">
        <x:is>
          <x:t xml:space="preserve">US</x:t>
        </x:is>
      </x:c>
      <x:c r="W143" s="107" t="inlineStr">
        <x:is>
          <x:t xml:space="preserve">CA</x:t>
        </x:is>
      </x:c>
      <x:c r="X143" s="107" t="inlineStr">
        <x:is>
          <x:t xml:space="preserve">Los Angeles</x:t>
        </x:is>
      </x:c>
      <x:c r="Y143" s="107" t="inlineStr">
        <x:is>
          <x:t xml:space="preserve">EXPRESS</x:t>
        </x:is>
      </x:c>
      <x:c r="Z143" s="107" t="inlineStr">
        <x:is>
          <x:t xml:space="preserve">USPS</x:t>
        </x:is>
      </x:c>
      <x:c r="AA143" s="107" t="inlineStr">
        <x:is>
          <x:t xml:space="preserve">LVUSPS00002139</x:t>
        </x:is>
      </x:c>
      <x:c r="AB143" s="107" t="inlineStr">
        <x:is>
          <x:t xml:space="preserve">IN_TRANSIT</x:t>
        </x:is>
      </x:c>
      <x:c r="AC143" s="247" t="n">
        <x:v>46269.79166666666</x:v>
      </x:c>
      <x:c r="AD143" s="247" t="n"/>
      <x:c r="AE143" s="107" t="inlineStr">
        <x:is>
          <x:t xml:space="preserve">NOT_REQUESTED</x:t>
        </x:is>
      </x:c>
      <x:c r="AF143" s="246" t="n">
        <x:v>0</x:v>
      </x:c>
      <x:c r="AG143" s="245" t="n"/>
      <x:c r="AH143" s="245" t="n"/>
      <x:c r="AI143" s="107" t="inlineStr">
        <x:is>
          <x:t xml:space="preserve">synthetic_test,liora_vale,healthy</x:t>
        </x:is>
      </x:c>
      <x:c r="AJ143" s="107" t="inlineStr">
        <x:is>
          <x:t xml:space="preserve">Synthetic healthy order.</x:t>
        </x:is>
      </x:c>
      <x:c r="AK143" s="107" t="b">
        <x:v>0</x:v>
      </x:c>
      <x:c r="AL143" s="248" t="n">
        <x:v>46265.79166666666</x:v>
      </x:c>
      <x:c r="AM143" s="249" t="n">
        <x:f>IF(OR(H143="",AL143=""),"",MAX(0,(AL143-H143)*24))</x:f>
        <x:v>78</x:v>
      </x:c>
      <x:c r="AN143" s="249" t="n">
        <x:f>IF(AC143="","",MAX(0,IF(AD143&lt;&gt;"",AD143-AC143,AL143-AC143)))</x:f>
        <x:v>0</x:v>
      </x:c>
      <x:c r="AO143" s="181" t="inlineStr">
        <x:is>
          <x:t xml:space="preserve">NONE</x:t>
        </x:is>
      </x:c>
      <x:c r="AP143" s="107" t="inlineStr">
        <x:is>
          <x:t xml:space="preserve">READY</x:t>
        </x:is>
      </x:c>
      <x:c r="AQ143" s="107" t="n">
        <x:v>0</x:v>
      </x:c>
      <x:c r="AR143" s="107" t="n"/>
      <x:c r="AS143" s="250" t="n">
        <x:v>46265.68225694444</x:v>
      </x:c>
      <x:c r="AT143" s="1" t="n"/>
      <x:c r="AU143" s="1" t="n"/>
      <x:c r="AV143" s="1" t="n"/>
      <x:c r="AW143" s="1" t="n"/>
      <x:c r="AX143" s="1" t="n"/>
      <x:c r="AY143" s="1" t="n"/>
      <x:c r="AZ143" s="1" t="n"/>
      <x:c r="BA143" s="242" t="n">
        <x:v>46265.5</x:v>
      </x:c>
      <x:c r="BB143" s="243" t="inlineStr">
        <x:is>
          <x:t xml:space="preserve"/>
        </x:is>
      </x:c>
      <x:c r="BC143" s="243" t="inlineStr">
        <x:is>
          <x:t xml:space="preserve">PROCESSED</x:t>
        </x:is>
      </x:c>
    </x:row>
    <x:row r="144">
      <x:c r="A144" s="107" t="inlineStr">
        <x:is>
          <x:t xml:space="preserve">gid://shopify/Order/2000000002140</x:t>
        </x:is>
      </x:c>
      <x:c r="B144" s="107" t="inlineStr">
        <x:is>
          <x:t xml:space="preserve">#2140</x:t>
        </x:is>
      </x:c>
      <x:c r="C144" s="244" t="n">
        <x:v>2140</x:v>
      </x:c>
      <x:c r="D144" s="245" t="n">
        <x:v>46262</x:v>
      </x:c>
      <x:c r="E144" s="107" t="inlineStr">
        <x:is>
          <x:t xml:space="preserve">gid://shopify/Customer/3000000000020</x:t>
        </x:is>
      </x:c>
      <x:c r="F144" s="107" t="inlineStr">
        <x:is>
          <x:t xml:space="preserve">customer020@example.com</x:t>
        </x:is>
      </x:c>
      <x:c r="G144" s="107" t="inlineStr">
        <x:is>
          <x:t xml:space="preserve">PAID</x:t>
        </x:is>
      </x:c>
      <x:c r="H144" s="245" t="n">
        <x:v>46262.5</x:v>
      </x:c>
      <x:c r="I144" s="107" t="inlineStr">
        <x:is>
          <x:t xml:space="preserve">USD</x:t>
        </x:is>
      </x:c>
      <x:c r="J144" s="246" t="n">
        <x:v>238</x:v>
      </x:c>
      <x:c r="K144" s="246" t="n">
        <x:v>15</x:v>
      </x:c>
      <x:c r="L144" s="246" t="n">
        <x:v>19.64</x:v>
      </x:c>
      <x:c r="M144" s="246" t="n">
        <x:v>0</x:v>
      </x:c>
      <x:c r="N144" s="246" t="n">
        <x:v>272.64</x:v>
      </x:c>
      <x:c r="O144" s="244" t="n">
        <x:v>1</x:v>
      </x:c>
      <x:c r="P144" s="107" t="inlineStr">
        <x:is>
          <x:t xml:space="preserve">LVA-006</x:t>
        </x:is>
      </x:c>
      <x:c r="Q144" s="107" t="inlineStr">
        <x:is>
          <x:t xml:space="preserve">Velvet Burgundy Wrap Jumpsuit x1</x:t>
        </x:is>
      </x:c>
      <x:c r="R144" s="107" t="inlineStr">
        <x:is>
          <x:t xml:space="preserve">RESERVED</x:t>
        </x:is>
      </x:c>
      <x:c r="S144" s="107" t="inlineStr">
        <x:is>
          <x:t xml:space="preserve">FULFILLED</x:t>
        </x:is>
      </x:c>
      <x:c r="T144" s="245" t="n">
        <x:v>46263</x:v>
      </x:c>
      <x:c r="U144" s="107" t="inlineStr">
        <x:is>
          <x:t xml:space="preserve">WH_WEST</x:t>
        </x:is>
      </x:c>
      <x:c r="V144" s="107" t="inlineStr">
        <x:is>
          <x:t xml:space="preserve">US</x:t>
        </x:is>
      </x:c>
      <x:c r="W144" s="107" t="inlineStr">
        <x:is>
          <x:t xml:space="preserve">WA</x:t>
        </x:is>
      </x:c>
      <x:c r="X144" s="107" t="inlineStr">
        <x:is>
          <x:t xml:space="preserve">Seattle</x:t>
        </x:is>
      </x:c>
      <x:c r="Y144" s="107" t="inlineStr">
        <x:is>
          <x:t xml:space="preserve">NEXT_DAY</x:t>
        </x:is>
      </x:c>
      <x:c r="Z144" s="107" t="inlineStr">
        <x:is>
          <x:t xml:space="preserve">DHL</x:t>
        </x:is>
      </x:c>
      <x:c r="AA144" s="107" t="inlineStr">
        <x:is>
          <x:t xml:space="preserve">LVDHL00002140</x:t>
        </x:is>
      </x:c>
      <x:c r="AB144" s="107" t="inlineStr">
        <x:is>
          <x:t xml:space="preserve">OUT_FOR_DELIVERY</x:t>
        </x:is>
      </x:c>
      <x:c r="AC144" s="247" t="n">
        <x:v>46270.79166666666</x:v>
      </x:c>
      <x:c r="AD144" s="247" t="n"/>
      <x:c r="AE144" s="107" t="inlineStr">
        <x:is>
          <x:t xml:space="preserve">NOT_REQUESTED</x:t>
        </x:is>
      </x:c>
      <x:c r="AF144" s="246" t="n">
        <x:v>0</x:v>
      </x:c>
      <x:c r="AG144" s="245" t="n"/>
      <x:c r="AH144" s="245" t="n"/>
      <x:c r="AI144" s="107" t="inlineStr">
        <x:is>
          <x:t xml:space="preserve">synthetic_test,liora_vale,healthy</x:t>
        </x:is>
      </x:c>
      <x:c r="AJ144" s="107" t="inlineStr">
        <x:is>
          <x:t xml:space="preserve">Synthetic healthy order.</x:t>
        </x:is>
      </x:c>
      <x:c r="AK144" s="107" t="b">
        <x:v>0</x:v>
      </x:c>
      <x:c r="AL144" s="248" t="n">
        <x:v>46265.79166666666</x:v>
      </x:c>
      <x:c r="AM144" s="249" t="n">
        <x:f>IF(OR(H144="",AL144=""),"",MAX(0,(AL144-H144)*24))</x:f>
        <x:v>78.99999999976717</x:v>
      </x:c>
      <x:c r="AN144" s="249" t="n">
        <x:f>IF(AC144="","",MAX(0,IF(AD144&lt;&gt;"",AD144-AC144,AL144-AC144)))</x:f>
        <x:v>0</x:v>
      </x:c>
      <x:c r="AO144" s="181" t="inlineStr">
        <x:is>
          <x:t xml:space="preserve">NONE</x:t>
        </x:is>
      </x:c>
      <x:c r="AP144" s="107" t="inlineStr">
        <x:is>
          <x:t xml:space="preserve">READY</x:t>
        </x:is>
      </x:c>
      <x:c r="AQ144" s="107" t="n">
        <x:v>0</x:v>
      </x:c>
      <x:c r="AR144" s="107" t="n"/>
      <x:c r="AS144" s="250" t="n">
        <x:v>46265.68225694444</x:v>
      </x:c>
      <x:c r="AT144" s="1" t="n"/>
      <x:c r="AU144" s="1" t="n"/>
      <x:c r="AV144" s="1" t="n"/>
      <x:c r="AW144" s="1" t="n"/>
      <x:c r="AX144" s="1" t="n"/>
      <x:c r="AY144" s="1" t="n"/>
      <x:c r="AZ144" s="1" t="n"/>
      <x:c r="BA144" s="242" t="n">
        <x:v>46265.5</x:v>
      </x:c>
      <x:c r="BB144" s="243" t="inlineStr">
        <x:is>
          <x:t xml:space="preserve"/>
        </x:is>
      </x:c>
      <x:c r="BC144" s="243" t="inlineStr">
        <x:is>
          <x:t xml:space="preserve">PROCESSED</x:t>
        </x:is>
      </x:c>
    </x:row>
    <x:row r="145">
      <x:c r="A145" s="107" t="inlineStr">
        <x:is>
          <x:t xml:space="preserve">gid://shopify/Order/2000000002141</x:t>
        </x:is>
      </x:c>
      <x:c r="B145" s="107" t="inlineStr">
        <x:is>
          <x:t xml:space="preserve">#2141</x:t>
        </x:is>
      </x:c>
      <x:c r="C145" s="244" t="n">
        <x:v>2141</x:v>
      </x:c>
      <x:c r="D145" s="245" t="n">
        <x:v>46265.08333333334</x:v>
      </x:c>
      <x:c r="E145" s="107" t="inlineStr">
        <x:is>
          <x:t xml:space="preserve">gid://shopify/Customer/3000000000021</x:t>
        </x:is>
      </x:c>
      <x:c r="F145" s="107" t="inlineStr">
        <x:is>
          <x:t xml:space="preserve">customer021@example.com</x:t>
        </x:is>
      </x:c>
      <x:c r="G145" s="107" t="inlineStr">
        <x:is>
          <x:t xml:space="preserve">PAID</x:t>
        </x:is>
      </x:c>
      <x:c r="H145" s="245" t="n">
        <x:v>46265.125</x:v>
      </x:c>
      <x:c r="I145" s="107" t="inlineStr">
        <x:is>
          <x:t xml:space="preserve">USD</x:t>
        </x:is>
      </x:c>
      <x:c r="J145" s="246" t="n">
        <x:v>814</x:v>
      </x:c>
      <x:c r="K145" s="246" t="n">
        <x:v>0</x:v>
      </x:c>
      <x:c r="L145" s="246" t="n">
        <x:v>67.16</x:v>
      </x:c>
      <x:c r="M145" s="246" t="n">
        <x:v>0</x:v>
      </x:c>
      <x:c r="N145" s="246" t="n">
        <x:v>881.16</x:v>
      </x:c>
      <x:c r="O145" s="244" t="n">
        <x:v>3</x:v>
      </x:c>
      <x:c r="P145" s="107" t="inlineStr">
        <x:is>
          <x:t xml:space="preserve">LVA-013, LVA-026, LVA-039</x:t>
        </x:is>
      </x:c>
      <x:c r="Q145" s="107" t="inlineStr">
        <x:is>
          <x:t xml:space="preserve">Denim Shirt Dress with Tie Belt x1; Long Sleeve Knit Turtleneck Dress with Camel Sleeveless Wool Coat x1; Peplum-Wrapped Tweed Top x1</x:t>
        </x:is>
      </x:c>
      <x:c r="R145" s="107" t="inlineStr">
        <x:is>
          <x:t xml:space="preserve">AVAILABLE</x:t>
        </x:is>
      </x:c>
      <x:c r="S145" s="107" t="inlineStr">
        <x:is>
          <x:t xml:space="preserve">UNFULFILLED</x:t>
        </x:is>
      </x:c>
      <x:c r="T145" s="245" t="n"/>
      <x:c r="U145" s="107" t="inlineStr">
        <x:is>
          <x:t xml:space="preserve">WH_EAST</x:t>
        </x:is>
      </x:c>
      <x:c r="V145" s="107" t="inlineStr">
        <x:is>
          <x:t xml:space="preserve">US</x:t>
        </x:is>
      </x:c>
      <x:c r="W145" s="107" t="inlineStr">
        <x:is>
          <x:t xml:space="preserve">NY</x:t>
        </x:is>
      </x:c>
      <x:c r="X145" s="107" t="inlineStr">
        <x:is>
          <x:t xml:space="preserve">New York</x:t>
        </x:is>
      </x:c>
      <x:c r="Y145" s="107" t="inlineStr">
        <x:is>
          <x:t xml:space="preserve">STANDARD</x:t>
        </x:is>
      </x:c>
      <x:c r="Z145" s="107" t="inlineStr">
        <x:is>
          <x:t xml:space="preserve">NOT_ASSIGNED</x:t>
        </x:is>
      </x:c>
      <x:c r="AA145" s="107" t="n"/>
      <x:c r="AB145" s="107" t="inlineStr">
        <x:is>
          <x:t xml:space="preserve">NOT_AVAILABLE</x:t>
        </x:is>
      </x:c>
      <x:c r="AC145" s="247" t="n">
        <x:v>46272.79166666666</x:v>
      </x:c>
      <x:c r="AD145" s="247" t="n"/>
      <x:c r="AE145" s="107" t="inlineStr">
        <x:is>
          <x:t xml:space="preserve">NOT_REQUESTED</x:t>
        </x:is>
      </x:c>
      <x:c r="AF145" s="246" t="n">
        <x:v>0</x:v>
      </x:c>
      <x:c r="AG145" s="245" t="n"/>
      <x:c r="AH145" s="245" t="n"/>
      <x:c r="AI145" s="107" t="inlineStr">
        <x:is>
          <x:t xml:space="preserve">synthetic_test,liora_vale,healthy</x:t>
        </x:is>
      </x:c>
      <x:c r="AJ145" s="107" t="inlineStr">
        <x:is>
          <x:t xml:space="preserve">Synthetic healthy order.</x:t>
        </x:is>
      </x:c>
      <x:c r="AK145" s="107" t="b">
        <x:v>0</x:v>
      </x:c>
      <x:c r="AL145" s="248" t="n">
        <x:v>46265.79166666666</x:v>
      </x:c>
      <x:c r="AM145" s="249" t="n">
        <x:f>IF(OR(H145="",AL145=""),"",MAX(0,(AL145-H145)*24))</x:f>
        <x:v>15.99999999976717</x:v>
      </x:c>
      <x:c r="AN145" s="249" t="n">
        <x:f>IF(AC145="","",MAX(0,IF(AD145&lt;&gt;"",AD145-AC145,AL145-AC145)))</x:f>
        <x:v>0</x:v>
      </x:c>
      <x:c r="AO145" s="181" t="inlineStr">
        <x:is>
          <x:t xml:space="preserve">NONE</x:t>
        </x:is>
      </x:c>
      <x:c r="AP145" s="107" t="inlineStr">
        <x:is>
          <x:t xml:space="preserve">READY</x:t>
        </x:is>
      </x:c>
      <x:c r="AQ145" s="107" t="n">
        <x:v>0</x:v>
      </x:c>
      <x:c r="AR145" s="107" t="n"/>
      <x:c r="AS145" s="250" t="n">
        <x:v>46265.68225694444</x:v>
      </x:c>
      <x:c r="AT145" s="1" t="n"/>
      <x:c r="AU145" s="1" t="n"/>
      <x:c r="AV145" s="1" t="n"/>
      <x:c r="AW145" s="1" t="n"/>
      <x:c r="AX145" s="1" t="n"/>
      <x:c r="AY145" s="1" t="n"/>
      <x:c r="AZ145" s="1" t="n"/>
      <x:c r="BA145" s="242" t="n">
        <x:v>46265.5</x:v>
      </x:c>
      <x:c r="BB145" s="243" t="inlineStr">
        <x:is>
          <x:t xml:space="preserve"/>
        </x:is>
      </x:c>
      <x:c r="BC145" s="243" t="inlineStr">
        <x:is>
          <x:t xml:space="preserve">PROCESSED</x:t>
        </x:is>
      </x:c>
    </x:row>
    <x:row r="146">
      <x:c r="A146" s="107" t="inlineStr">
        <x:is>
          <x:t xml:space="preserve">gid://shopify/Order/2000000002142</x:t>
        </x:is>
      </x:c>
      <x:c r="B146" s="107" t="inlineStr">
        <x:is>
          <x:t xml:space="preserve">#2142</x:t>
        </x:is>
      </x:c>
      <x:c r="C146" s="244" t="n">
        <x:v>2142</x:v>
      </x:c>
      <x:c r="D146" s="245" t="n">
        <x:v>46265</x:v>
      </x:c>
      <x:c r="E146" s="107" t="inlineStr">
        <x:is>
          <x:t xml:space="preserve">gid://shopify/Customer/3000000000022</x:t>
        </x:is>
      </x:c>
      <x:c r="F146" s="107" t="inlineStr">
        <x:is>
          <x:t xml:space="preserve">customer022@example.com</x:t>
        </x:is>
      </x:c>
      <x:c r="G146" s="107" t="inlineStr">
        <x:is>
          <x:t xml:space="preserve">PAID</x:t>
        </x:is>
      </x:c>
      <x:c r="H146" s="245" t="n">
        <x:v>46265.08333333334</x:v>
      </x:c>
      <x:c r="I146" s="107" t="inlineStr">
        <x:is>
          <x:t xml:space="preserve">USD</x:t>
        </x:is>
      </x:c>
      <x:c r="J146" s="246" t="n">
        <x:v>466</x:v>
      </x:c>
      <x:c r="K146" s="246" t="n">
        <x:v>0</x:v>
      </x:c>
      <x:c r="L146" s="246" t="n">
        <x:v>38.45</x:v>
      </x:c>
      <x:c r="M146" s="246" t="n">
        <x:v>0</x:v>
      </x:c>
      <x:c r="N146" s="246" t="n">
        <x:v>504.45</x:v>
      </x:c>
      <x:c r="O146" s="244" t="n">
        <x:v>2</x:v>
      </x:c>
      <x:c r="P146" s="107" t="inlineStr">
        <x:is>
          <x:t xml:space="preserve">LVA-020, LVA-033</x:t>
        </x:is>
      </x:c>
      <x:c r="Q146" s="107" t="inlineStr">
        <x:is>
          <x:t xml:space="preserve">Rust Midi Dress with Pleated Skirt x1; Pleated V-Neck Midi Wrap Dress x1</x:t>
        </x:is>
      </x:c>
      <x:c r="R146" s="107" t="inlineStr">
        <x:is>
          <x:t xml:space="preserve">AVAILABLE</x:t>
        </x:is>
      </x:c>
      <x:c r="S146" s="107" t="inlineStr">
        <x:is>
          <x:t xml:space="preserve">UNFULFILLED</x:t>
        </x:is>
      </x:c>
      <x:c r="T146" s="245" t="n"/>
      <x:c r="U146" s="107" t="inlineStr">
        <x:is>
          <x:t xml:space="preserve">WH_EAST</x:t>
        </x:is>
      </x:c>
      <x:c r="V146" s="107" t="inlineStr">
        <x:is>
          <x:t xml:space="preserve">US</x:t>
        </x:is>
      </x:c>
      <x:c r="W146" s="107" t="inlineStr">
        <x:is>
          <x:t xml:space="preserve">MA</x:t>
        </x:is>
      </x:c>
      <x:c r="X146" s="107" t="inlineStr">
        <x:is>
          <x:t xml:space="preserve">Boston</x:t>
        </x:is>
      </x:c>
      <x:c r="Y146" s="107" t="inlineStr">
        <x:is>
          <x:t xml:space="preserve">STANDARD</x:t>
        </x:is>
      </x:c>
      <x:c r="Z146" s="107" t="inlineStr">
        <x:is>
          <x:t xml:space="preserve">NOT_ASSIGNED</x:t>
        </x:is>
      </x:c>
      <x:c r="AA146" s="107" t="n"/>
      <x:c r="AB146" s="107" t="inlineStr">
        <x:is>
          <x:t xml:space="preserve">NOT_AVAILABLE</x:t>
        </x:is>
      </x:c>
      <x:c r="AC146" s="247" t="n">
        <x:v>46270.79166666666</x:v>
      </x:c>
      <x:c r="AD146" s="247" t="n"/>
      <x:c r="AE146" s="107" t="inlineStr">
        <x:is>
          <x:t xml:space="preserve">NOT_REQUESTED</x:t>
        </x:is>
      </x:c>
      <x:c r="AF146" s="246" t="n">
        <x:v>0</x:v>
      </x:c>
      <x:c r="AG146" s="245" t="n"/>
      <x:c r="AH146" s="245" t="n"/>
      <x:c r="AI146" s="107" t="inlineStr">
        <x:is>
          <x:t xml:space="preserve">synthetic_test,liora_vale,healthy</x:t>
        </x:is>
      </x:c>
      <x:c r="AJ146" s="107" t="inlineStr">
        <x:is>
          <x:t xml:space="preserve">Synthetic healthy order.</x:t>
        </x:is>
      </x:c>
      <x:c r="AK146" s="107" t="b">
        <x:v>0</x:v>
      </x:c>
      <x:c r="AL146" s="248" t="n">
        <x:v>46265.79166666666</x:v>
      </x:c>
      <x:c r="AM146" s="249" t="n">
        <x:f>IF(OR(H146="",AL146=""),"",MAX(0,(AL146-H146)*24))</x:f>
        <x:v>16.99999999953434</x:v>
      </x:c>
      <x:c r="AN146" s="249" t="n">
        <x:f>IF(AC146="","",MAX(0,IF(AD146&lt;&gt;"",AD146-AC146,AL146-AC146)))</x:f>
        <x:v>0</x:v>
      </x:c>
      <x:c r="AO146" s="181" t="inlineStr">
        <x:is>
          <x:t xml:space="preserve">NONE</x:t>
        </x:is>
      </x:c>
      <x:c r="AP146" s="107" t="inlineStr">
        <x:is>
          <x:t xml:space="preserve">READY</x:t>
        </x:is>
      </x:c>
      <x:c r="AQ146" s="107" t="n">
        <x:v>0</x:v>
      </x:c>
      <x:c r="AR146" s="107" t="n"/>
      <x:c r="AS146" s="250" t="n">
        <x:v>46265.68225694444</x:v>
      </x:c>
      <x:c r="AT146" s="1" t="n"/>
      <x:c r="AU146" s="1" t="n"/>
      <x:c r="AV146" s="1" t="n"/>
      <x:c r="AW146" s="1" t="n"/>
      <x:c r="AX146" s="1" t="n"/>
      <x:c r="AY146" s="1" t="n"/>
      <x:c r="AZ146" s="1" t="n"/>
      <x:c r="BA146" s="242" t="n">
        <x:v>46265.5</x:v>
      </x:c>
      <x:c r="BB146" s="243" t="inlineStr">
        <x:is>
          <x:t xml:space="preserve"/>
        </x:is>
      </x:c>
      <x:c r="BC146" s="243" t="inlineStr">
        <x:is>
          <x:t xml:space="preserve">PROCESSED</x:t>
        </x:is>
      </x:c>
    </x:row>
    <x:row r="147">
      <x:c r="A147" s="107" t="inlineStr">
        <x:is>
          <x:t xml:space="preserve">gid://shopify/Order/2000000002143</x:t>
        </x:is>
      </x:c>
      <x:c r="B147" s="107" t="inlineStr">
        <x:is>
          <x:t xml:space="preserve">#2143</x:t>
        </x:is>
      </x:c>
      <x:c r="C147" s="244" t="n">
        <x:v>2143</x:v>
      </x:c>
      <x:c r="D147" s="245" t="n">
        <x:v>46264.91666666666</x:v>
      </x:c>
      <x:c r="E147" s="107" t="inlineStr">
        <x:is>
          <x:t xml:space="preserve">gid://shopify/Customer/3000000000023</x:t>
        </x:is>
      </x:c>
      <x:c r="F147" s="107" t="inlineStr">
        <x:is>
          <x:t xml:space="preserve">customer023@example.com</x:t>
        </x:is>
      </x:c>
      <x:c r="G147" s="107" t="inlineStr">
        <x:is>
          <x:t xml:space="preserve">PAID</x:t>
        </x:is>
      </x:c>
      <x:c r="H147" s="245" t="n">
        <x:v>46265.04166666666</x:v>
      </x:c>
      <x:c r="I147" s="107" t="inlineStr">
        <x:is>
          <x:t xml:space="preserve">USD</x:t>
        </x:is>
      </x:c>
      <x:c r="J147" s="246" t="n">
        <x:v>278</x:v>
      </x:c>
      <x:c r="K147" s="246" t="n">
        <x:v>15</x:v>
      </x:c>
      <x:c r="L147" s="246" t="n">
        <x:v>22.94</x:v>
      </x:c>
      <x:c r="M147" s="246" t="n">
        <x:v>0</x:v>
      </x:c>
      <x:c r="N147" s="246" t="n">
        <x:v>315.94</x:v>
      </x:c>
      <x:c r="O147" s="244" t="n">
        <x:v>1</x:v>
      </x:c>
      <x:c r="P147" s="107" t="inlineStr">
        <x:is>
          <x:t xml:space="preserve">LVA-027</x:t>
        </x:is>
      </x:c>
      <x:c r="Q147" s="107" t="inlineStr">
        <x:is>
          <x:t xml:space="preserve">Teal Tie-Dye Wrap Top and Wide-Leg Pants Set x1</x:t>
        </x:is>
      </x:c>
      <x:c r="R147" s="107" t="inlineStr">
        <x:is>
          <x:t xml:space="preserve">AVAILABLE</x:t>
        </x:is>
      </x:c>
      <x:c r="S147" s="107" t="inlineStr">
        <x:is>
          <x:t xml:space="preserve">UNFULFILLED</x:t>
        </x:is>
      </x:c>
      <x:c r="T147" s="245" t="n"/>
      <x:c r="U147" s="107" t="inlineStr">
        <x:is>
          <x:t xml:space="preserve">WH_CENTRAL</x:t>
        </x:is>
      </x:c>
      <x:c r="V147" s="107" t="inlineStr">
        <x:is>
          <x:t xml:space="preserve">US</x:t>
        </x:is>
      </x:c>
      <x:c r="W147" s="107" t="inlineStr">
        <x:is>
          <x:t xml:space="preserve">TX</x:t>
        </x:is>
      </x:c>
      <x:c r="X147" s="107" t="inlineStr">
        <x:is>
          <x:t xml:space="preserve">Austin</x:t>
        </x:is>
      </x:c>
      <x:c r="Y147" s="107" t="inlineStr">
        <x:is>
          <x:t xml:space="preserve">EXPRESS</x:t>
        </x:is>
      </x:c>
      <x:c r="Z147" s="107" t="inlineStr">
        <x:is>
          <x:t xml:space="preserve">NOT_ASSIGNED</x:t>
        </x:is>
      </x:c>
      <x:c r="AA147" s="107" t="n"/>
      <x:c r="AB147" s="107" t="inlineStr">
        <x:is>
          <x:t xml:space="preserve">NOT_AVAILABLE</x:t>
        </x:is>
      </x:c>
      <x:c r="AC147" s="247" t="n">
        <x:v>46271.79166666666</x:v>
      </x:c>
      <x:c r="AD147" s="247" t="n"/>
      <x:c r="AE147" s="107" t="inlineStr">
        <x:is>
          <x:t xml:space="preserve">NOT_REQUESTED</x:t>
        </x:is>
      </x:c>
      <x:c r="AF147" s="246" t="n">
        <x:v>0</x:v>
      </x:c>
      <x:c r="AG147" s="245" t="n"/>
      <x:c r="AH147" s="245" t="n"/>
      <x:c r="AI147" s="107" t="inlineStr">
        <x:is>
          <x:t xml:space="preserve">synthetic_test,liora_vale,healthy</x:t>
        </x:is>
      </x:c>
      <x:c r="AJ147" s="107" t="inlineStr">
        <x:is>
          <x:t xml:space="preserve">Synthetic healthy order.</x:t>
        </x:is>
      </x:c>
      <x:c r="AK147" s="107" t="b">
        <x:v>0</x:v>
      </x:c>
      <x:c r="AL147" s="248" t="n">
        <x:v>46265.79166666666</x:v>
      </x:c>
      <x:c r="AM147" s="249" t="n">
        <x:f>IF(OR(H147="",AL147=""),"",MAX(0,(AL147-H147)*24))</x:f>
        <x:v>18</x:v>
      </x:c>
      <x:c r="AN147" s="249" t="n">
        <x:f>IF(AC147="","",MAX(0,IF(AD147&lt;&gt;"",AD147-AC147,AL147-AC147)))</x:f>
        <x:v>0</x:v>
      </x:c>
      <x:c r="AO147" s="181" t="inlineStr">
        <x:is>
          <x:t xml:space="preserve">NONE</x:t>
        </x:is>
      </x:c>
      <x:c r="AP147" s="107" t="inlineStr">
        <x:is>
          <x:t xml:space="preserve">READY</x:t>
        </x:is>
      </x:c>
      <x:c r="AQ147" s="107" t="n">
        <x:v>0</x:v>
      </x:c>
      <x:c r="AR147" s="107" t="n"/>
      <x:c r="AS147" s="250" t="n">
        <x:v>46265.68225694444</x:v>
      </x:c>
      <x:c r="AT147" s="1" t="n"/>
      <x:c r="AU147" s="1" t="n"/>
      <x:c r="AV147" s="1" t="n"/>
      <x:c r="AW147" s="1" t="n"/>
      <x:c r="AX147" s="1" t="n"/>
      <x:c r="AY147" s="1" t="n"/>
      <x:c r="AZ147" s="1" t="n"/>
      <x:c r="BA147" s="242" t="n">
        <x:v>46265.5</x:v>
      </x:c>
      <x:c r="BB147" s="243" t="inlineStr">
        <x:is>
          <x:t xml:space="preserve"/>
        </x:is>
      </x:c>
      <x:c r="BC147" s="243" t="inlineStr">
        <x:is>
          <x:t xml:space="preserve">PROCESSED</x:t>
        </x:is>
      </x:c>
    </x:row>
    <x:row r="148">
      <x:c r="A148" s="107" t="inlineStr">
        <x:is>
          <x:t xml:space="preserve">gid://shopify/Order/2000000002144</x:t>
        </x:is>
      </x:c>
      <x:c r="B148" s="107" t="inlineStr">
        <x:is>
          <x:t xml:space="preserve">#2144</x:t>
        </x:is>
      </x:c>
      <x:c r="C148" s="244" t="n">
        <x:v>2144</x:v>
      </x:c>
      <x:c r="D148" s="245" t="n">
        <x:v>46264.83333333334</x:v>
      </x:c>
      <x:c r="E148" s="107" t="inlineStr">
        <x:is>
          <x:t xml:space="preserve">gid://shopify/Customer/3000000000024</x:t>
        </x:is>
      </x:c>
      <x:c r="F148" s="107" t="inlineStr">
        <x:is>
          <x:t xml:space="preserve">customer024@example.com</x:t>
        </x:is>
      </x:c>
      <x:c r="G148" s="107" t="inlineStr">
        <x:is>
          <x:t xml:space="preserve">PAID</x:t>
        </x:is>
      </x:c>
      <x:c r="H148" s="245" t="n">
        <x:v>46265</x:v>
      </x:c>
      <x:c r="I148" s="107" t="inlineStr">
        <x:is>
          <x:t xml:space="preserve">USD</x:t>
        </x:is>
      </x:c>
      <x:c r="J148" s="246" t="n">
        <x:v>696</x:v>
      </x:c>
      <x:c r="K148" s="246" t="n">
        <x:v>0</x:v>
      </x:c>
      <x:c r="L148" s="246" t="n">
        <x:v>57.42</x:v>
      </x:c>
      <x:c r="M148" s="246" t="n">
        <x:v>0</x:v>
      </x:c>
      <x:c r="N148" s="246" t="n">
        <x:v>753.42</x:v>
      </x:c>
      <x:c r="O148" s="244" t="n">
        <x:v>1</x:v>
      </x:c>
      <x:c r="P148" s="107" t="inlineStr">
        <x:is>
          <x:t xml:space="preserve">LVA-034</x:t>
        </x:is>
      </x:c>
      <x:c r="Q148" s="107" t="inlineStr">
        <x:is>
          <x:t xml:space="preserve">Damask Print Halter Evening Gown x2</x:t>
        </x:is>
      </x:c>
      <x:c r="R148" s="107" t="inlineStr">
        <x:is>
          <x:t xml:space="preserve">AVAILABLE</x:t>
        </x:is>
      </x:c>
      <x:c r="S148" s="107" t="inlineStr">
        <x:is>
          <x:t xml:space="preserve">UNFULFILLED</x:t>
        </x:is>
      </x:c>
      <x:c r="T148" s="245" t="n"/>
      <x:c r="U148" s="107" t="inlineStr">
        <x:is>
          <x:t xml:space="preserve">WH_CENTRAL</x:t>
        </x:is>
      </x:c>
      <x:c r="V148" s="107" t="inlineStr">
        <x:is>
          <x:t xml:space="preserve">US</x:t>
        </x:is>
      </x:c>
      <x:c r="W148" s="107" t="inlineStr">
        <x:is>
          <x:t xml:space="preserve">IL</x:t>
        </x:is>
      </x:c>
      <x:c r="X148" s="107" t="inlineStr">
        <x:is>
          <x:t xml:space="preserve">Chicago</x:t>
        </x:is>
      </x:c>
      <x:c r="Y148" s="107" t="inlineStr">
        <x:is>
          <x:t xml:space="preserve">NEXT_DAY</x:t>
        </x:is>
      </x:c>
      <x:c r="Z148" s="107" t="inlineStr">
        <x:is>
          <x:t xml:space="preserve">NOT_ASSIGNED</x:t>
        </x:is>
      </x:c>
      <x:c r="AA148" s="107" t="n"/>
      <x:c r="AB148" s="107" t="inlineStr">
        <x:is>
          <x:t xml:space="preserve">NOT_AVAILABLE</x:t>
        </x:is>
      </x:c>
      <x:c r="AC148" s="247" t="n">
        <x:v>46272.79166666666</x:v>
      </x:c>
      <x:c r="AD148" s="247" t="n"/>
      <x:c r="AE148" s="107" t="inlineStr">
        <x:is>
          <x:t xml:space="preserve">NOT_REQUESTED</x:t>
        </x:is>
      </x:c>
      <x:c r="AF148" s="246" t="n">
        <x:v>0</x:v>
      </x:c>
      <x:c r="AG148" s="245" t="n"/>
      <x:c r="AH148" s="245" t="n"/>
      <x:c r="AI148" s="107" t="inlineStr">
        <x:is>
          <x:t xml:space="preserve">synthetic_test,liora_vale,healthy</x:t>
        </x:is>
      </x:c>
      <x:c r="AJ148" s="107" t="inlineStr">
        <x:is>
          <x:t xml:space="preserve">Synthetic healthy order.</x:t>
        </x:is>
      </x:c>
      <x:c r="AK148" s="107" t="b">
        <x:v>0</x:v>
      </x:c>
      <x:c r="AL148" s="248" t="n">
        <x:v>46265.79166666666</x:v>
      </x:c>
      <x:c r="AM148" s="249" t="n">
        <x:f>IF(OR(H148="",AL148=""),"",MAX(0,(AL148-H148)*24))</x:f>
        <x:v>18.99999999976717</x:v>
      </x:c>
      <x:c r="AN148" s="249" t="n">
        <x:f>IF(AC148="","",MAX(0,IF(AD148&lt;&gt;"",AD148-AC148,AL148-AC148)))</x:f>
        <x:v>0</x:v>
      </x:c>
      <x:c r="AO148" s="181" t="inlineStr">
        <x:is>
          <x:t xml:space="preserve">NONE</x:t>
        </x:is>
      </x:c>
      <x:c r="AP148" s="107" t="inlineStr">
        <x:is>
          <x:t xml:space="preserve">READY</x:t>
        </x:is>
      </x:c>
      <x:c r="AQ148" s="107" t="n">
        <x:v>0</x:v>
      </x:c>
      <x:c r="AR148" s="107" t="n"/>
      <x:c r="AS148" s="250" t="n">
        <x:v>46265.68225694444</x:v>
      </x:c>
      <x:c r="AT148" s="1" t="n"/>
      <x:c r="AU148" s="1" t="n"/>
      <x:c r="AV148" s="1" t="n"/>
      <x:c r="AW148" s="1" t="n"/>
      <x:c r="AX148" s="1" t="n"/>
      <x:c r="AY148" s="1" t="n"/>
      <x:c r="AZ148" s="1" t="n"/>
      <x:c r="BA148" s="242" t="n">
        <x:v>46265.5</x:v>
      </x:c>
      <x:c r="BB148" s="243" t="inlineStr">
        <x:is>
          <x:t xml:space="preserve"/>
        </x:is>
      </x:c>
      <x:c r="BC148" s="243" t="inlineStr">
        <x:is>
          <x:t xml:space="preserve">PROCESSED</x:t>
        </x:is>
      </x:c>
    </x:row>
    <x:row r="149">
      <x:c r="A149" s="107" t="inlineStr">
        <x:is>
          <x:t xml:space="preserve">gid://shopify/Order/2000000002145</x:t>
        </x:is>
      </x:c>
      <x:c r="B149" s="107" t="inlineStr">
        <x:is>
          <x:t xml:space="preserve">#2145</x:t>
        </x:is>
      </x:c>
      <x:c r="C149" s="244" t="n">
        <x:v>2145</x:v>
      </x:c>
      <x:c r="D149" s="245" t="n">
        <x:v>46264.75</x:v>
      </x:c>
      <x:c r="E149" s="107" t="inlineStr">
        <x:is>
          <x:t xml:space="preserve">gid://shopify/Customer/3000000000025</x:t>
        </x:is>
      </x:c>
      <x:c r="F149" s="107" t="inlineStr">
        <x:is>
          <x:t xml:space="preserve">customer025@example.com</x:t>
        </x:is>
      </x:c>
      <x:c r="G149" s="107" t="inlineStr">
        <x:is>
          <x:t xml:space="preserve">PAID</x:t>
        </x:is>
      </x:c>
      <x:c r="H149" s="245" t="n">
        <x:v>46264.95833333334</x:v>
      </x:c>
      <x:c r="I149" s="107" t="inlineStr">
        <x:is>
          <x:t xml:space="preserve">USD</x:t>
        </x:is>
      </x:c>
      <x:c r="J149" s="246" t="n">
        <x:v>616</x:v>
      </x:c>
      <x:c r="K149" s="246" t="n">
        <x:v>0</x:v>
      </x:c>
      <x:c r="L149" s="246" t="n">
        <x:v>45.74</x:v>
      </x:c>
      <x:c r="M149" s="246" t="n">
        <x:v>61.6</x:v>
      </x:c>
      <x:c r="N149" s="246" t="n">
        <x:v>600.14</x:v>
      </x:c>
      <x:c r="O149" s="244" t="n">
        <x:v>2</x:v>
      </x:c>
      <x:c r="P149" s="107" t="inlineStr">
        <x:is>
          <x:t xml:space="preserve">LVA-041, LVA-010</x:t>
        </x:is>
      </x:c>
      <x:c r="Q149" s="107" t="inlineStr">
        <x:is>
          <x:t xml:space="preserve">Beige Plaid Blazer and Trousers Set x1; Brown Longline Vest Over Floral Midi Dress x1</x:t>
        </x:is>
      </x:c>
      <x:c r="R149" s="107" t="inlineStr">
        <x:is>
          <x:t xml:space="preserve">AVAILABLE</x:t>
        </x:is>
      </x:c>
      <x:c r="S149" s="107" t="inlineStr">
        <x:is>
          <x:t xml:space="preserve">UNFULFILLED</x:t>
        </x:is>
      </x:c>
      <x:c r="T149" s="245" t="n"/>
      <x:c r="U149" s="107" t="inlineStr">
        <x:is>
          <x:t xml:space="preserve">WH_WEST</x:t>
        </x:is>
      </x:c>
      <x:c r="V149" s="107" t="inlineStr">
        <x:is>
          <x:t xml:space="preserve">US</x:t>
        </x:is>
      </x:c>
      <x:c r="W149" s="107" t="inlineStr">
        <x:is>
          <x:t xml:space="preserve">CA</x:t>
        </x:is>
      </x:c>
      <x:c r="X149" s="107" t="inlineStr">
        <x:is>
          <x:t xml:space="preserve">Los Angeles</x:t>
        </x:is>
      </x:c>
      <x:c r="Y149" s="107" t="inlineStr">
        <x:is>
          <x:t xml:space="preserve">STANDARD</x:t>
        </x:is>
      </x:c>
      <x:c r="Z149" s="107" t="inlineStr">
        <x:is>
          <x:t xml:space="preserve">NOT_ASSIGNED</x:t>
        </x:is>
      </x:c>
      <x:c r="AA149" s="107" t="n"/>
      <x:c r="AB149" s="107" t="inlineStr">
        <x:is>
          <x:t xml:space="preserve">NOT_AVAILABLE</x:t>
        </x:is>
      </x:c>
      <x:c r="AC149" s="247" t="n">
        <x:v>46270.79166666666</x:v>
      </x:c>
      <x:c r="AD149" s="247" t="n"/>
      <x:c r="AE149" s="107" t="inlineStr">
        <x:is>
          <x:t xml:space="preserve">NOT_REQUESTED</x:t>
        </x:is>
      </x:c>
      <x:c r="AF149" s="246" t="n">
        <x:v>0</x:v>
      </x:c>
      <x:c r="AG149" s="245" t="n"/>
      <x:c r="AH149" s="245" t="n"/>
      <x:c r="AI149" s="107" t="inlineStr">
        <x:is>
          <x:t xml:space="preserve">synthetic_test,liora_vale,healthy</x:t>
        </x:is>
      </x:c>
      <x:c r="AJ149" s="107" t="inlineStr">
        <x:is>
          <x:t xml:space="preserve">Synthetic healthy order.</x:t>
        </x:is>
      </x:c>
      <x:c r="AK149" s="107" t="b">
        <x:v>0</x:v>
      </x:c>
      <x:c r="AL149" s="248" t="n">
        <x:v>46265.79166666666</x:v>
      </x:c>
      <x:c r="AM149" s="249" t="n">
        <x:f>IF(OR(H149="",AL149=""),"",MAX(0,(AL149-H149)*24))</x:f>
        <x:v>19.99999999953434</x:v>
      </x:c>
      <x:c r="AN149" s="249" t="n">
        <x:f>IF(AC149="","",MAX(0,IF(AD149&lt;&gt;"",AD149-AC149,AL149-AC149)))</x:f>
        <x:v>0</x:v>
      </x:c>
      <x:c r="AO149" s="181" t="inlineStr">
        <x:is>
          <x:t xml:space="preserve">NONE</x:t>
        </x:is>
      </x:c>
      <x:c r="AP149" s="107" t="inlineStr">
        <x:is>
          <x:t xml:space="preserve">READY</x:t>
        </x:is>
      </x:c>
      <x:c r="AQ149" s="107" t="n">
        <x:v>0</x:v>
      </x:c>
      <x:c r="AR149" s="107" t="n"/>
      <x:c r="AS149" s="250" t="n">
        <x:v>46265.68225694444</x:v>
      </x:c>
      <x:c r="AT149" s="1" t="n"/>
      <x:c r="AU149" s="1" t="n"/>
      <x:c r="AV149" s="1" t="n"/>
      <x:c r="AW149" s="1" t="n"/>
      <x:c r="AX149" s="1" t="n"/>
      <x:c r="AY149" s="1" t="n"/>
      <x:c r="AZ149" s="1" t="n"/>
      <x:c r="BA149" s="242" t="n">
        <x:v>46265.5</x:v>
      </x:c>
      <x:c r="BB149" s="243" t="inlineStr">
        <x:is>
          <x:t xml:space="preserve"/>
        </x:is>
      </x:c>
      <x:c r="BC149" s="243" t="inlineStr">
        <x:is>
          <x:t xml:space="preserve">PROCESSED</x:t>
        </x:is>
      </x:c>
    </x:row>
    <x:row r="150">
      <x:c r="A150" s="107" t="inlineStr">
        <x:is>
          <x:t xml:space="preserve">gid://shopify/Order/2000000002146</x:t>
        </x:is>
      </x:c>
      <x:c r="B150" s="107" t="inlineStr">
        <x:is>
          <x:t xml:space="preserve">#2146</x:t>
        </x:is>
      </x:c>
      <x:c r="C150" s="244" t="n">
        <x:v>2146</x:v>
      </x:c>
      <x:c r="D150" s="245" t="n">
        <x:v>46264.875</x:v>
      </x:c>
      <x:c r="E150" s="107" t="inlineStr">
        <x:is>
          <x:t xml:space="preserve">gid://shopify/Customer/3000000000026</x:t>
        </x:is>
      </x:c>
      <x:c r="F150" s="107" t="inlineStr">
        <x:is>
          <x:t xml:space="preserve">customer026@example.com</x:t>
        </x:is>
      </x:c>
      <x:c r="G150" s="107" t="inlineStr">
        <x:is>
          <x:t xml:space="preserve">PAID</x:t>
        </x:is>
      </x:c>
      <x:c r="H150" s="245" t="n">
        <x:v>46264.91666666666</x:v>
      </x:c>
      <x:c r="I150" s="107" t="inlineStr">
        <x:is>
          <x:t xml:space="preserve">USD</x:t>
        </x:is>
      </x:c>
      <x:c r="J150" s="246" t="n">
        <x:v>744</x:v>
      </x:c>
      <x:c r="K150" s="246" t="n">
        <x:v>0</x:v>
      </x:c>
      <x:c r="L150" s="246" t="n">
        <x:v>61.38</x:v>
      </x:c>
      <x:c r="M150" s="246" t="n">
        <x:v>0</x:v>
      </x:c>
      <x:c r="N150" s="246" t="n">
        <x:v>805.38</x:v>
      </x:c>
      <x:c r="O150" s="244" t="n">
        <x:v>3</x:v>
      </x:c>
      <x:c r="P150" s="107" t="inlineStr">
        <x:is>
          <x:t xml:space="preserve">LVA-004, LVA-017, LVA-030</x:t>
        </x:is>
      </x:c>
      <x:c r="Q150" s="107" t="inlineStr">
        <x:is>
          <x:t xml:space="preserve">Striped Knit Longline Cardigan x1; Plaid Tailored Blazer and Wide-Leg Trousers Set x1; Chevron-Pattern Knit Cardigan Midi Length x1</x:t>
        </x:is>
      </x:c>
      <x:c r="R150" s="107" t="inlineStr">
        <x:is>
          <x:t xml:space="preserve">AVAILABLE</x:t>
        </x:is>
      </x:c>
      <x:c r="S150" s="107" t="inlineStr">
        <x:is>
          <x:t xml:space="preserve">UNFULFILLED</x:t>
        </x:is>
      </x:c>
      <x:c r="T150" s="245" t="n"/>
      <x:c r="U150" s="107" t="inlineStr">
        <x:is>
          <x:t xml:space="preserve">WH_WEST</x:t>
        </x:is>
      </x:c>
      <x:c r="V150" s="107" t="inlineStr">
        <x:is>
          <x:t xml:space="preserve">US</x:t>
        </x:is>
      </x:c>
      <x:c r="W150" s="107" t="inlineStr">
        <x:is>
          <x:t xml:space="preserve">WA</x:t>
        </x:is>
      </x:c>
      <x:c r="X150" s="107" t="inlineStr">
        <x:is>
          <x:t xml:space="preserve">Seattle</x:t>
        </x:is>
      </x:c>
      <x:c r="Y150" s="107" t="inlineStr">
        <x:is>
          <x:t xml:space="preserve">STANDARD</x:t>
        </x:is>
      </x:c>
      <x:c r="Z150" s="107" t="inlineStr">
        <x:is>
          <x:t xml:space="preserve">NOT_ASSIGNED</x:t>
        </x:is>
      </x:c>
      <x:c r="AA150" s="107" t="n"/>
      <x:c r="AB150" s="107" t="inlineStr">
        <x:is>
          <x:t xml:space="preserve">NOT_AVAILABLE</x:t>
        </x:is>
      </x:c>
      <x:c r="AC150" s="247" t="n">
        <x:v>46271.79166666666</x:v>
      </x:c>
      <x:c r="AD150" s="247" t="n"/>
      <x:c r="AE150" s="107" t="inlineStr">
        <x:is>
          <x:t xml:space="preserve">NOT_REQUESTED</x:t>
        </x:is>
      </x:c>
      <x:c r="AF150" s="246" t="n">
        <x:v>0</x:v>
      </x:c>
      <x:c r="AG150" s="245" t="n"/>
      <x:c r="AH150" s="245" t="n"/>
      <x:c r="AI150" s="107" t="inlineStr">
        <x:is>
          <x:t xml:space="preserve">synthetic_test,liora_vale,healthy</x:t>
        </x:is>
      </x:c>
      <x:c r="AJ150" s="107" t="inlineStr">
        <x:is>
          <x:t xml:space="preserve">Synthetic healthy order.</x:t>
        </x:is>
      </x:c>
      <x:c r="AK150" s="107" t="b">
        <x:v>0</x:v>
      </x:c>
      <x:c r="AL150" s="248" t="n">
        <x:v>46265.79166666666</x:v>
      </x:c>
      <x:c r="AM150" s="249" t="n">
        <x:f>IF(OR(H150="",AL150=""),"",MAX(0,(AL150-H150)*24))</x:f>
        <x:v>21</x:v>
      </x:c>
      <x:c r="AN150" s="249" t="n">
        <x:f>IF(AC150="","",MAX(0,IF(AD150&lt;&gt;"",AD150-AC150,AL150-AC150)))</x:f>
        <x:v>0</x:v>
      </x:c>
      <x:c r="AO150" s="181" t="inlineStr">
        <x:is>
          <x:t xml:space="preserve">NONE</x:t>
        </x:is>
      </x:c>
      <x:c r="AP150" s="107" t="inlineStr">
        <x:is>
          <x:t xml:space="preserve">READY</x:t>
        </x:is>
      </x:c>
      <x:c r="AQ150" s="107" t="n">
        <x:v>0</x:v>
      </x:c>
      <x:c r="AR150" s="107" t="n"/>
      <x:c r="AS150" s="250" t="n">
        <x:v>46265.68225694444</x:v>
      </x:c>
      <x:c r="AT150" s="1" t="n"/>
      <x:c r="AU150" s="1" t="n"/>
      <x:c r="AV150" s="1" t="n"/>
      <x:c r="AW150" s="1" t="n"/>
      <x:c r="AX150" s="1" t="n"/>
      <x:c r="AY150" s="1" t="n"/>
      <x:c r="AZ150" s="1" t="n"/>
      <x:c r="BA150" s="242" t="n">
        <x:v>46265.5</x:v>
      </x:c>
      <x:c r="BB150" s="243" t="inlineStr">
        <x:is>
          <x:t xml:space="preserve"/>
        </x:is>
      </x:c>
      <x:c r="BC150" s="243" t="inlineStr">
        <x:is>
          <x:t xml:space="preserve">PROCESSED</x:t>
        </x:is>
      </x:c>
    </x:row>
    <x:row r="151">
      <x:c r="A151" s="107" t="inlineStr">
        <x:is>
          <x:t xml:space="preserve">gid://shopify/Order/2000000002147</x:t>
        </x:is>
      </x:c>
      <x:c r="B151" s="107" t="inlineStr">
        <x:is>
          <x:t xml:space="preserve">#2147</x:t>
        </x:is>
      </x:c>
      <x:c r="C151" s="244" t="n">
        <x:v>2147</x:v>
      </x:c>
      <x:c r="D151" s="245" t="n">
        <x:v>46264.79166666666</x:v>
      </x:c>
      <x:c r="E151" s="107" t="inlineStr">
        <x:is>
          <x:t xml:space="preserve">gid://shopify/Customer/3000000000027</x:t>
        </x:is>
      </x:c>
      <x:c r="F151" s="107" t="inlineStr">
        <x:is>
          <x:t xml:space="preserve">customer027@example.com</x:t>
        </x:is>
      </x:c>
      <x:c r="G151" s="107" t="inlineStr">
        <x:is>
          <x:t xml:space="preserve">PAID</x:t>
        </x:is>
      </x:c>
      <x:c r="H151" s="245" t="n">
        <x:v>46264.875</x:v>
      </x:c>
      <x:c r="I151" s="107" t="inlineStr">
        <x:is>
          <x:t xml:space="preserve">USD</x:t>
        </x:is>
      </x:c>
      <x:c r="J151" s="246" t="n">
        <x:v>288</x:v>
      </x:c>
      <x:c r="K151" s="246" t="n">
        <x:v>12</x:v>
      </x:c>
      <x:c r="L151" s="246" t="n">
        <x:v>23.76</x:v>
      </x:c>
      <x:c r="M151" s="246" t="n">
        <x:v>0</x:v>
      </x:c>
      <x:c r="N151" s="246" t="n">
        <x:v>323.76</x:v>
      </x:c>
      <x:c r="O151" s="244" t="n">
        <x:v>1</x:v>
      </x:c>
      <x:c r="P151" s="107" t="inlineStr">
        <x:is>
          <x:t xml:space="preserve">LVA-011</x:t>
        </x:is>
      </x:c>
      <x:c r="Q151" s="107" t="inlineStr">
        <x:is>
          <x:t xml:space="preserve">Tweed Jacket and Zigzag Knit Midi Skirt Matching Set x1</x:t>
        </x:is>
      </x:c>
      <x:c r="R151" s="107" t="inlineStr">
        <x:is>
          <x:t xml:space="preserve">AVAILABLE</x:t>
        </x:is>
      </x:c>
      <x:c r="S151" s="107" t="inlineStr">
        <x:is>
          <x:t xml:space="preserve">UNFULFILLED</x:t>
        </x:is>
      </x:c>
      <x:c r="T151" s="245" t="n"/>
      <x:c r="U151" s="107" t="inlineStr">
        <x:is>
          <x:t xml:space="preserve">WH_EAST</x:t>
        </x:is>
      </x:c>
      <x:c r="V151" s="107" t="inlineStr">
        <x:is>
          <x:t xml:space="preserve">US</x:t>
        </x:is>
      </x:c>
      <x:c r="W151" s="107" t="inlineStr">
        <x:is>
          <x:t xml:space="preserve">NY</x:t>
        </x:is>
      </x:c>
      <x:c r="X151" s="107" t="inlineStr">
        <x:is>
          <x:t xml:space="preserve">New York</x:t>
        </x:is>
      </x:c>
      <x:c r="Y151" s="107" t="inlineStr">
        <x:is>
          <x:t xml:space="preserve">EXPRESS</x:t>
        </x:is>
      </x:c>
      <x:c r="Z151" s="107" t="inlineStr">
        <x:is>
          <x:t xml:space="preserve">NOT_ASSIGNED</x:t>
        </x:is>
      </x:c>
      <x:c r="AA151" s="107" t="n"/>
      <x:c r="AB151" s="107" t="inlineStr">
        <x:is>
          <x:t xml:space="preserve">NOT_AVAILABLE</x:t>
        </x:is>
      </x:c>
      <x:c r="AC151" s="247" t="n">
        <x:v>46272.79166666666</x:v>
      </x:c>
      <x:c r="AD151" s="247" t="n"/>
      <x:c r="AE151" s="107" t="inlineStr">
        <x:is>
          <x:t xml:space="preserve">NOT_REQUESTED</x:t>
        </x:is>
      </x:c>
      <x:c r="AF151" s="246" t="n">
        <x:v>0</x:v>
      </x:c>
      <x:c r="AG151" s="245" t="n"/>
      <x:c r="AH151" s="245" t="n"/>
      <x:c r="AI151" s="107" t="inlineStr">
        <x:is>
          <x:t xml:space="preserve">synthetic_test,liora_vale,healthy</x:t>
        </x:is>
      </x:c>
      <x:c r="AJ151" s="107" t="inlineStr">
        <x:is>
          <x:t xml:space="preserve">Synthetic healthy order.</x:t>
        </x:is>
      </x:c>
      <x:c r="AK151" s="107" t="b">
        <x:v>0</x:v>
      </x:c>
      <x:c r="AL151" s="248" t="n">
        <x:v>46265.79166666666</x:v>
      </x:c>
      <x:c r="AM151" s="249" t="n">
        <x:f>IF(OR(H151="",AL151=""),"",MAX(0,(AL151-H151)*24))</x:f>
        <x:v>21.99999999976717</x:v>
      </x:c>
      <x:c r="AN151" s="249" t="n">
        <x:f>IF(AC151="","",MAX(0,IF(AD151&lt;&gt;"",AD151-AC151,AL151-AC151)))</x:f>
        <x:v>0</x:v>
      </x:c>
      <x:c r="AO151" s="181" t="inlineStr">
        <x:is>
          <x:t xml:space="preserve">NONE</x:t>
        </x:is>
      </x:c>
      <x:c r="AP151" s="107" t="inlineStr">
        <x:is>
          <x:t xml:space="preserve">READY</x:t>
        </x:is>
      </x:c>
      <x:c r="AQ151" s="107" t="n">
        <x:v>0</x:v>
      </x:c>
      <x:c r="AR151" s="107" t="n"/>
      <x:c r="AS151" s="250" t="n">
        <x:v>46265.68225694444</x:v>
      </x:c>
      <x:c r="AT151" s="1" t="n"/>
      <x:c r="AU151" s="1" t="n"/>
      <x:c r="AV151" s="1" t="n"/>
      <x:c r="AW151" s="1" t="n"/>
      <x:c r="AX151" s="1" t="n"/>
      <x:c r="AY151" s="1" t="n"/>
      <x:c r="AZ151" s="1" t="n"/>
      <x:c r="BA151" s="242" t="n">
        <x:v>46265.5</x:v>
      </x:c>
      <x:c r="BB151" s="243" t="inlineStr">
        <x:is>
          <x:t xml:space="preserve"/>
        </x:is>
      </x:c>
      <x:c r="BC151" s="243" t="inlineStr">
        <x:is>
          <x:t xml:space="preserve">PROCESSED</x:t>
        </x:is>
      </x:c>
    </x:row>
    <x:row r="152">
      <x:c r="A152" s="107" t="inlineStr">
        <x:is>
          <x:t xml:space="preserve">gid://shopify/Order/2000000002148</x:t>
        </x:is>
      </x:c>
      <x:c r="B152" s="107" t="inlineStr">
        <x:is>
          <x:t xml:space="preserve">#2148</x:t>
        </x:is>
      </x:c>
      <x:c r="C152" s="244" t="n">
        <x:v>2148</x:v>
      </x:c>
      <x:c r="D152" s="245" t="n">
        <x:v>46264.70833333334</x:v>
      </x:c>
      <x:c r="E152" s="107" t="inlineStr">
        <x:is>
          <x:t xml:space="preserve">gid://shopify/Customer/3000000000028</x:t>
        </x:is>
      </x:c>
      <x:c r="F152" s="107" t="inlineStr">
        <x:is>
          <x:t xml:space="preserve">customer028@example.com</x:t>
        </x:is>
      </x:c>
      <x:c r="G152" s="107" t="inlineStr">
        <x:is>
          <x:t xml:space="preserve">PAID</x:t>
        </x:is>
      </x:c>
      <x:c r="H152" s="245" t="n">
        <x:v>46264.83333333334</x:v>
      </x:c>
      <x:c r="I152" s="107" t="inlineStr">
        <x:is>
          <x:t xml:space="preserve">USD</x:t>
        </x:is>
      </x:c>
      <x:c r="J152" s="246" t="n">
        <x:v>386</x:v>
      </x:c>
      <x:c r="K152" s="246" t="n">
        <x:v>0</x:v>
      </x:c>
      <x:c r="L152" s="246" t="n">
        <x:v>31.85</x:v>
      </x:c>
      <x:c r="M152" s="246" t="n">
        <x:v>0</x:v>
      </x:c>
      <x:c r="N152" s="246" t="n">
        <x:v>417.85</x:v>
      </x:c>
      <x:c r="O152" s="244" t="n">
        <x:v>2</x:v>
      </x:c>
      <x:c r="P152" s="107" t="inlineStr">
        <x:is>
          <x:t xml:space="preserve">LVA-018, LVA-031</x:t>
        </x:is>
      </x:c>
      <x:c r="Q152" s="107" t="inlineStr">
        <x:is>
          <x:t xml:space="preserve">Tiered Midi Skirt with Floral Lace Overlay x1; Denim Midi Dress with Square Neck and Button-Front x1</x:t>
        </x:is>
      </x:c>
      <x:c r="R152" s="107" t="inlineStr">
        <x:is>
          <x:t xml:space="preserve">AVAILABLE</x:t>
        </x:is>
      </x:c>
      <x:c r="S152" s="107" t="inlineStr">
        <x:is>
          <x:t xml:space="preserve">UNFULFILLED</x:t>
        </x:is>
      </x:c>
      <x:c r="T152" s="245" t="n"/>
      <x:c r="U152" s="107" t="inlineStr">
        <x:is>
          <x:t xml:space="preserve">WH_EAST</x:t>
        </x:is>
      </x:c>
      <x:c r="V152" s="107" t="inlineStr">
        <x:is>
          <x:t xml:space="preserve">US</x:t>
        </x:is>
      </x:c>
      <x:c r="W152" s="107" t="inlineStr">
        <x:is>
          <x:t xml:space="preserve">MA</x:t>
        </x:is>
      </x:c>
      <x:c r="X152" s="107" t="inlineStr">
        <x:is>
          <x:t xml:space="preserve">Boston</x:t>
        </x:is>
      </x:c>
      <x:c r="Y152" s="107" t="inlineStr">
        <x:is>
          <x:t xml:space="preserve">NEXT_DAY</x:t>
        </x:is>
      </x:c>
      <x:c r="Z152" s="107" t="inlineStr">
        <x:is>
          <x:t xml:space="preserve">NOT_ASSIGNED</x:t>
        </x:is>
      </x:c>
      <x:c r="AA152" s="107" t="n"/>
      <x:c r="AB152" s="107" t="inlineStr">
        <x:is>
          <x:t xml:space="preserve">NOT_AVAILABLE</x:t>
        </x:is>
      </x:c>
      <x:c r="AC152" s="247" t="n">
        <x:v>46270.79166666666</x:v>
      </x:c>
      <x:c r="AD152" s="247" t="n"/>
      <x:c r="AE152" s="107" t="inlineStr">
        <x:is>
          <x:t xml:space="preserve">NOT_REQUESTED</x:t>
        </x:is>
      </x:c>
      <x:c r="AF152" s="246" t="n">
        <x:v>0</x:v>
      </x:c>
      <x:c r="AG152" s="245" t="n"/>
      <x:c r="AH152" s="245" t="n"/>
      <x:c r="AI152" s="107" t="inlineStr">
        <x:is>
          <x:t xml:space="preserve">synthetic_test,liora_vale,healthy</x:t>
        </x:is>
      </x:c>
      <x:c r="AJ152" s="107" t="inlineStr">
        <x:is>
          <x:t xml:space="preserve">Synthetic healthy order.</x:t>
        </x:is>
      </x:c>
      <x:c r="AK152" s="107" t="b">
        <x:v>0</x:v>
      </x:c>
      <x:c r="AL152" s="248" t="n">
        <x:v>46265.79166666666</x:v>
      </x:c>
      <x:c r="AM152" s="249" t="n">
        <x:f>IF(OR(H152="",AL152=""),"",MAX(0,(AL152-H152)*24))</x:f>
        <x:v>22.99999999953434</x:v>
      </x:c>
      <x:c r="AN152" s="249" t="n">
        <x:f>IF(AC152="","",MAX(0,IF(AD152&lt;&gt;"",AD152-AC152,AL152-AC152)))</x:f>
        <x:v>0</x:v>
      </x:c>
      <x:c r="AO152" s="181" t="inlineStr">
        <x:is>
          <x:t xml:space="preserve">NONE</x:t>
        </x:is>
      </x:c>
      <x:c r="AP152" s="107" t="inlineStr">
        <x:is>
          <x:t xml:space="preserve">READY</x:t>
        </x:is>
      </x:c>
      <x:c r="AQ152" s="107" t="n">
        <x:v>0</x:v>
      </x:c>
      <x:c r="AR152" s="107" t="n"/>
      <x:c r="AS152" s="250" t="n">
        <x:v>46265.68225694444</x:v>
      </x:c>
      <x:c r="AT152" s="1" t="n"/>
      <x:c r="AU152" s="1" t="n"/>
      <x:c r="AV152" s="1" t="n"/>
      <x:c r="AW152" s="1" t="n"/>
      <x:c r="AX152" s="1" t="n"/>
      <x:c r="AY152" s="1" t="n"/>
      <x:c r="AZ152" s="1" t="n"/>
      <x:c r="BA152" s="242" t="n">
        <x:v>46265.5</x:v>
      </x:c>
      <x:c r="BB152" s="243" t="inlineStr">
        <x:is>
          <x:t xml:space="preserve"/>
        </x:is>
      </x:c>
      <x:c r="BC152" s="243" t="inlineStr">
        <x:is>
          <x:t xml:space="preserve">PROCESSED</x:t>
        </x:is>
      </x:c>
    </x:row>
    <x:row r="153">
      <x:c r="A153" s="107" t="inlineStr">
        <x:is>
          <x:t xml:space="preserve">gid://shopify/Order/2000000002149</x:t>
        </x:is>
      </x:c>
      <x:c r="B153" s="107" t="inlineStr">
        <x:is>
          <x:t xml:space="preserve">#2149</x:t>
        </x:is>
      </x:c>
      <x:c r="C153" s="244" t="n">
        <x:v>2149</x:v>
      </x:c>
      <x:c r="D153" s="245" t="n">
        <x:v>46264.625</x:v>
      </x:c>
      <x:c r="E153" s="107" t="inlineStr">
        <x:is>
          <x:t xml:space="preserve">gid://shopify/Customer/3000000000029</x:t>
        </x:is>
      </x:c>
      <x:c r="F153" s="107" t="inlineStr">
        <x:is>
          <x:t xml:space="preserve">customer029@example.com</x:t>
        </x:is>
      </x:c>
      <x:c r="G153" s="107" t="inlineStr">
        <x:is>
          <x:t xml:space="preserve">PAID</x:t>
        </x:is>
      </x:c>
      <x:c r="H153" s="245" t="n">
        <x:v>46264.79166666666</x:v>
      </x:c>
      <x:c r="I153" s="107" t="inlineStr">
        <x:is>
          <x:t xml:space="preserve">USD</x:t>
        </x:is>
      </x:c>
      <x:c r="J153" s="246" t="n">
        <x:v>278</x:v>
      </x:c>
      <x:c r="K153" s="246" t="n">
        <x:v>12</x:v>
      </x:c>
      <x:c r="L153" s="246" t="n">
        <x:v>22.94</x:v>
      </x:c>
      <x:c r="M153" s="246" t="n">
        <x:v>0</x:v>
      </x:c>
      <x:c r="N153" s="246" t="n">
        <x:v>312.94</x:v>
      </x:c>
      <x:c r="O153" s="244" t="n">
        <x:v>1</x:v>
      </x:c>
      <x:c r="P153" s="107" t="inlineStr">
        <x:is>
          <x:t xml:space="preserve">LVA-025</x:t>
        </x:is>
      </x:c>
      <x:c r="Q153" s="107" t="inlineStr">
        <x:is>
          <x:t xml:space="preserve">Sage Green Cropped Denim Jacket and Beige Slip Dress Set x1</x:t>
        </x:is>
      </x:c>
      <x:c r="R153" s="107" t="inlineStr">
        <x:is>
          <x:t xml:space="preserve">AVAILABLE</x:t>
        </x:is>
      </x:c>
      <x:c r="S153" s="107" t="inlineStr">
        <x:is>
          <x:t xml:space="preserve">UNFULFILLED</x:t>
        </x:is>
      </x:c>
      <x:c r="T153" s="245" t="n"/>
      <x:c r="U153" s="107" t="inlineStr">
        <x:is>
          <x:t xml:space="preserve">WH_CENTRAL</x:t>
        </x:is>
      </x:c>
      <x:c r="V153" s="107" t="inlineStr">
        <x:is>
          <x:t xml:space="preserve">US</x:t>
        </x:is>
      </x:c>
      <x:c r="W153" s="107" t="inlineStr">
        <x:is>
          <x:t xml:space="preserve">TX</x:t>
        </x:is>
      </x:c>
      <x:c r="X153" s="107" t="inlineStr">
        <x:is>
          <x:t xml:space="preserve">Austin</x:t>
        </x:is>
      </x:c>
      <x:c r="Y153" s="107" t="inlineStr">
        <x:is>
          <x:t xml:space="preserve">STANDARD</x:t>
        </x:is>
      </x:c>
      <x:c r="Z153" s="107" t="inlineStr">
        <x:is>
          <x:t xml:space="preserve">NOT_ASSIGNED</x:t>
        </x:is>
      </x:c>
      <x:c r="AA153" s="107" t="n"/>
      <x:c r="AB153" s="107" t="inlineStr">
        <x:is>
          <x:t xml:space="preserve">NOT_AVAILABLE</x:t>
        </x:is>
      </x:c>
      <x:c r="AC153" s="247" t="n">
        <x:v>46271.79166666666</x:v>
      </x:c>
      <x:c r="AD153" s="247" t="n"/>
      <x:c r="AE153" s="107" t="inlineStr">
        <x:is>
          <x:t xml:space="preserve">NOT_REQUESTED</x:t>
        </x:is>
      </x:c>
      <x:c r="AF153" s="246" t="n">
        <x:v>0</x:v>
      </x:c>
      <x:c r="AG153" s="245" t="n"/>
      <x:c r="AH153" s="245" t="n"/>
      <x:c r="AI153" s="107" t="inlineStr">
        <x:is>
          <x:t xml:space="preserve">synthetic_test,liora_vale,healthy</x:t>
        </x:is>
      </x:c>
      <x:c r="AJ153" s="107" t="inlineStr">
        <x:is>
          <x:t xml:space="preserve">Synthetic healthy order.</x:t>
        </x:is>
      </x:c>
      <x:c r="AK153" s="107" t="b">
        <x:v>0</x:v>
      </x:c>
      <x:c r="AL153" s="248" t="n">
        <x:v>46265.79166666666</x:v>
      </x:c>
      <x:c r="AM153" s="249" t="n">
        <x:f>IF(OR(H153="",AL153=""),"",MAX(0,(AL153-H153)*24))</x:f>
        <x:v>24</x:v>
      </x:c>
      <x:c r="AN153" s="249" t="n">
        <x:f>IF(AC153="","",MAX(0,IF(AD153&lt;&gt;"",AD153-AC153,AL153-AC153)))</x:f>
        <x:v>0</x:v>
      </x:c>
      <x:c r="AO153" s="181" t="inlineStr">
        <x:is>
          <x:t xml:space="preserve">NONE</x:t>
        </x:is>
      </x:c>
      <x:c r="AP153" s="107" t="inlineStr">
        <x:is>
          <x:t xml:space="preserve">READY</x:t>
        </x:is>
      </x:c>
      <x:c r="AQ153" s="107" t="n">
        <x:v>0</x:v>
      </x:c>
      <x:c r="AR153" s="107" t="n"/>
      <x:c r="AS153" s="250" t="n">
        <x:v>46265.68225694444</x:v>
      </x:c>
      <x:c r="AT153" s="1" t="n"/>
      <x:c r="AU153" s="1" t="n"/>
      <x:c r="AV153" s="1" t="n"/>
      <x:c r="AW153" s="1" t="n"/>
      <x:c r="AX153" s="1" t="n"/>
      <x:c r="AY153" s="1" t="n"/>
      <x:c r="AZ153" s="1" t="n"/>
      <x:c r="BA153" s="242" t="n">
        <x:v>46265.5</x:v>
      </x:c>
      <x:c r="BB153" s="243" t="inlineStr">
        <x:is>
          <x:t xml:space="preserve"/>
        </x:is>
      </x:c>
      <x:c r="BC153" s="243" t="inlineStr">
        <x:is>
          <x:t xml:space="preserve">PROCESSED</x:t>
        </x:is>
      </x:c>
    </x:row>
    <x:row r="154">
      <x:c r="A154" s="107" t="inlineStr">
        <x:is>
          <x:t xml:space="preserve">gid://shopify/Order/2000000002150</x:t>
        </x:is>
      </x:c>
      <x:c r="B154" s="107" t="inlineStr">
        <x:is>
          <x:t xml:space="preserve">#2150</x:t>
        </x:is>
      </x:c>
      <x:c r="C154" s="244" t="n">
        <x:v>2150</x:v>
      </x:c>
      <x:c r="D154" s="245" t="n">
        <x:v>46264.54166666666</x:v>
      </x:c>
      <x:c r="E154" s="107" t="inlineStr">
        <x:is>
          <x:t xml:space="preserve">gid://shopify/Customer/3000000000030</x:t>
        </x:is>
      </x:c>
      <x:c r="F154" s="107" t="inlineStr">
        <x:is>
          <x:t xml:space="preserve">customer030@example.com</x:t>
        </x:is>
      </x:c>
      <x:c r="G154" s="107" t="inlineStr">
        <x:is>
          <x:t xml:space="preserve">PAID</x:t>
        </x:is>
      </x:c>
      <x:c r="H154" s="245" t="n">
        <x:v>46264.75</x:v>
      </x:c>
      <x:c r="I154" s="107" t="inlineStr">
        <x:is>
          <x:t xml:space="preserve">USD</x:t>
        </x:is>
      </x:c>
      <x:c r="J154" s="246" t="n">
        <x:v>388</x:v>
      </x:c>
      <x:c r="K154" s="246" t="n">
        <x:v>0</x:v>
      </x:c>
      <x:c r="L154" s="246" t="n">
        <x:v>32.01</x:v>
      </x:c>
      <x:c r="M154" s="246" t="n">
        <x:v>0</x:v>
      </x:c>
      <x:c r="N154" s="246" t="n">
        <x:v>420.01</x:v>
      </x:c>
      <x:c r="O154" s="244" t="n">
        <x:v>1</x:v>
      </x:c>
      <x:c r="P154" s="107" t="inlineStr">
        <x:is>
          <x:t xml:space="preserve">LVA-032</x:t>
        </x:is>
      </x:c>
      <x:c r="Q154" s="107" t="inlineStr">
        <x:is>
          <x:t xml:space="preserve">Plaid Tailored Matching Suit Set x1</x:t>
        </x:is>
      </x:c>
      <x:c r="R154" s="107" t="inlineStr">
        <x:is>
          <x:t xml:space="preserve">AVAILABLE</x:t>
        </x:is>
      </x:c>
      <x:c r="S154" s="107" t="inlineStr">
        <x:is>
          <x:t xml:space="preserve">UNFULFILLED</x:t>
        </x:is>
      </x:c>
      <x:c r="T154" s="245" t="n"/>
      <x:c r="U154" s="107" t="inlineStr">
        <x:is>
          <x:t xml:space="preserve">WH_CENTRAL</x:t>
        </x:is>
      </x:c>
      <x:c r="V154" s="107" t="inlineStr">
        <x:is>
          <x:t xml:space="preserve">US</x:t>
        </x:is>
      </x:c>
      <x:c r="W154" s="107" t="inlineStr">
        <x:is>
          <x:t xml:space="preserve">IL</x:t>
        </x:is>
      </x:c>
      <x:c r="X154" s="107" t="inlineStr">
        <x:is>
          <x:t xml:space="preserve">Chicago</x:t>
        </x:is>
      </x:c>
      <x:c r="Y154" s="107" t="inlineStr">
        <x:is>
          <x:t xml:space="preserve">STANDARD</x:t>
        </x:is>
      </x:c>
      <x:c r="Z154" s="107" t="inlineStr">
        <x:is>
          <x:t xml:space="preserve">NOT_ASSIGNED</x:t>
        </x:is>
      </x:c>
      <x:c r="AA154" s="107" t="n"/>
      <x:c r="AB154" s="107" t="inlineStr">
        <x:is>
          <x:t xml:space="preserve">NOT_AVAILABLE</x:t>
        </x:is>
      </x:c>
      <x:c r="AC154" s="247" t="n">
        <x:v>46272.79166666666</x:v>
      </x:c>
      <x:c r="AD154" s="247" t="n"/>
      <x:c r="AE154" s="107" t="inlineStr">
        <x:is>
          <x:t xml:space="preserve">NOT_REQUESTED</x:t>
        </x:is>
      </x:c>
      <x:c r="AF154" s="246" t="n">
        <x:v>0</x:v>
      </x:c>
      <x:c r="AG154" s="245" t="n"/>
      <x:c r="AH154" s="245" t="n"/>
      <x:c r="AI154" s="107" t="inlineStr">
        <x:is>
          <x:t xml:space="preserve">synthetic_test,liora_vale,healthy</x:t>
        </x:is>
      </x:c>
      <x:c r="AJ154" s="107" t="inlineStr">
        <x:is>
          <x:t xml:space="preserve">Synthetic healthy order.</x:t>
        </x:is>
      </x:c>
      <x:c r="AK154" s="107" t="b">
        <x:v>0</x:v>
      </x:c>
      <x:c r="AL154" s="248" t="n">
        <x:v>46265.79166666666</x:v>
      </x:c>
      <x:c r="AM154" s="249" t="n">
        <x:f>IF(OR(H154="",AL154=""),"",MAX(0,(AL154-H154)*24))</x:f>
        <x:v>24.99999999976717</x:v>
      </x:c>
      <x:c r="AN154" s="249" t="n">
        <x:f>IF(AC154="","",MAX(0,IF(AD154&lt;&gt;"",AD154-AC154,AL154-AC154)))</x:f>
        <x:v>0</x:v>
      </x:c>
      <x:c r="AO154" s="181" t="inlineStr">
        <x:is>
          <x:t xml:space="preserve">NONE</x:t>
        </x:is>
      </x:c>
      <x:c r="AP154" s="107" t="inlineStr">
        <x:is>
          <x:t xml:space="preserve">READY</x:t>
        </x:is>
      </x:c>
      <x:c r="AQ154" s="107" t="n">
        <x:v>0</x:v>
      </x:c>
      <x:c r="AR154" s="107" t="n"/>
      <x:c r="AS154" s="250" t="n">
        <x:v>46265.68225694444</x:v>
      </x:c>
      <x:c r="AT154" s="1" t="n"/>
      <x:c r="AU154" s="1" t="n"/>
      <x:c r="AV154" s="1" t="n"/>
      <x:c r="AW154" s="1" t="n"/>
      <x:c r="AX154" s="1" t="n"/>
      <x:c r="AY154" s="1" t="n"/>
      <x:c r="AZ154" s="1" t="n"/>
      <x:c r="BA154" s="242" t="n">
        <x:v>46265.5</x:v>
      </x:c>
      <x:c r="BB154" s="243" t="inlineStr">
        <x:is>
          <x:t xml:space="preserve"/>
        </x:is>
      </x:c>
      <x:c r="BC154" s="243" t="inlineStr">
        <x:is>
          <x:t xml:space="preserve">PROCESSED</x:t>
        </x:is>
      </x:c>
    </x:row>
    <x:row r="155">
      <x:c r="A155" s="107" t="inlineStr">
        <x:is>
          <x:t xml:space="preserve">gid://shopify/Order/2000000002151</x:t>
        </x:is>
      </x:c>
      <x:c r="B155" s="107" t="inlineStr">
        <x:is>
          <x:t xml:space="preserve">#2151</x:t>
        </x:is>
      </x:c>
      <x:c r="C155" s="244" t="n">
        <x:v>2151</x:v>
      </x:c>
      <x:c r="D155" s="245" t="n">
        <x:v>46264.66666666666</x:v>
      </x:c>
      <x:c r="E155" s="107" t="inlineStr">
        <x:is>
          <x:t xml:space="preserve">gid://shopify/Customer/3000000000031</x:t>
        </x:is>
      </x:c>
      <x:c r="F155" s="107" t="inlineStr">
        <x:is>
          <x:t xml:space="preserve">customer031@example.com</x:t>
        </x:is>
      </x:c>
      <x:c r="G155" s="107" t="inlineStr">
        <x:is>
          <x:t xml:space="preserve">PAID</x:t>
        </x:is>
      </x:c>
      <x:c r="H155" s="245" t="n">
        <x:v>46264.70833333334</x:v>
      </x:c>
      <x:c r="I155" s="107" t="inlineStr">
        <x:is>
          <x:t xml:space="preserve">USD</x:t>
        </x:is>
      </x:c>
      <x:c r="J155" s="246" t="n">
        <x:v>894</x:v>
      </x:c>
      <x:c r="K155" s="246" t="n">
        <x:v>0</x:v>
      </x:c>
      <x:c r="L155" s="246" t="n">
        <x:v>73.76000000000001</x:v>
      </x:c>
      <x:c r="M155" s="246" t="n">
        <x:v>0</x:v>
      </x:c>
      <x:c r="N155" s="246" t="n">
        <x:v>967.76</x:v>
      </x:c>
      <x:c r="O155" s="244" t="n">
        <x:v>3</x:v>
      </x:c>
      <x:c r="P155" s="107" t="inlineStr">
        <x:is>
          <x:t xml:space="preserve">LVA-039, LVA-008, LVA-021</x:t>
        </x:is>
      </x:c>
      <x:c r="Q155" s="107" t="inlineStr">
        <x:is>
          <x:t xml:space="preserve">Peplum-Wrapped Tweed Top x1; Sage Green Belted Trench Coat x1; Embroidered Denim Jacket x1</x:t>
        </x:is>
      </x:c>
      <x:c r="R155" s="107" t="inlineStr">
        <x:is>
          <x:t xml:space="preserve">AVAILABLE</x:t>
        </x:is>
      </x:c>
      <x:c r="S155" s="107" t="inlineStr">
        <x:is>
          <x:t xml:space="preserve">UNFULFILLED</x:t>
        </x:is>
      </x:c>
      <x:c r="T155" s="245" t="n"/>
      <x:c r="U155" s="107" t="inlineStr">
        <x:is>
          <x:t xml:space="preserve">WH_WEST</x:t>
        </x:is>
      </x:c>
      <x:c r="V155" s="107" t="inlineStr">
        <x:is>
          <x:t xml:space="preserve">US</x:t>
        </x:is>
      </x:c>
      <x:c r="W155" s="107" t="inlineStr">
        <x:is>
          <x:t xml:space="preserve">CA</x:t>
        </x:is>
      </x:c>
      <x:c r="X155" s="107" t="inlineStr">
        <x:is>
          <x:t xml:space="preserve">Los Angeles</x:t>
        </x:is>
      </x:c>
      <x:c r="Y155" s="107" t="inlineStr">
        <x:is>
          <x:t xml:space="preserve">EXPRESS</x:t>
        </x:is>
      </x:c>
      <x:c r="Z155" s="107" t="inlineStr">
        <x:is>
          <x:t xml:space="preserve">NOT_ASSIGNED</x:t>
        </x:is>
      </x:c>
      <x:c r="AA155" s="107" t="n"/>
      <x:c r="AB155" s="107" t="inlineStr">
        <x:is>
          <x:t xml:space="preserve">NOT_AVAILABLE</x:t>
        </x:is>
      </x:c>
      <x:c r="AC155" s="247" t="n">
        <x:v>46270.79166666666</x:v>
      </x:c>
      <x:c r="AD155" s="247" t="n"/>
      <x:c r="AE155" s="107" t="inlineStr">
        <x:is>
          <x:t xml:space="preserve">NOT_REQUESTED</x:t>
        </x:is>
      </x:c>
      <x:c r="AF155" s="246" t="n">
        <x:v>0</x:v>
      </x:c>
      <x:c r="AG155" s="245" t="n"/>
      <x:c r="AH155" s="245" t="n"/>
      <x:c r="AI155" s="107" t="inlineStr">
        <x:is>
          <x:t xml:space="preserve">synthetic_test,liora_vale,healthy</x:t>
        </x:is>
      </x:c>
      <x:c r="AJ155" s="107" t="inlineStr">
        <x:is>
          <x:t xml:space="preserve">Synthetic healthy order.</x:t>
        </x:is>
      </x:c>
      <x:c r="AK155" s="107" t="b">
        <x:v>0</x:v>
      </x:c>
      <x:c r="AL155" s="248" t="n">
        <x:v>46265.79166666666</x:v>
      </x:c>
      <x:c r="AM155" s="249" t="n">
        <x:f>IF(OR(H155="",AL155=""),"",MAX(0,(AL155-H155)*24))</x:f>
        <x:v>25.99999999953434</x:v>
      </x:c>
      <x:c r="AN155" s="249" t="n">
        <x:f>IF(AC155="","",MAX(0,IF(AD155&lt;&gt;"",AD155-AC155,AL155-AC155)))</x:f>
        <x:v>0</x:v>
      </x:c>
      <x:c r="AO155" s="181" t="inlineStr">
        <x:is>
          <x:t xml:space="preserve">NONE</x:t>
        </x:is>
      </x:c>
      <x:c r="AP155" s="107" t="inlineStr">
        <x:is>
          <x:t xml:space="preserve">READY</x:t>
        </x:is>
      </x:c>
      <x:c r="AQ155" s="107" t="n">
        <x:v>0</x:v>
      </x:c>
      <x:c r="AR155" s="107" t="n"/>
      <x:c r="AS155" s="250" t="n">
        <x:v>46265.68225694444</x:v>
      </x:c>
      <x:c r="AT155" s="1" t="n"/>
      <x:c r="AU155" s="1" t="n"/>
      <x:c r="AV155" s="1" t="n"/>
      <x:c r="AW155" s="1" t="n"/>
      <x:c r="AX155" s="1" t="n"/>
      <x:c r="AY155" s="1" t="n"/>
      <x:c r="AZ155" s="1" t="n"/>
      <x:c r="BA155" s="242" t="n">
        <x:v>46265.5</x:v>
      </x:c>
      <x:c r="BB155" s="243" t="inlineStr">
        <x:is>
          <x:t xml:space="preserve"/>
        </x:is>
      </x:c>
      <x:c r="BC155" s="243" t="inlineStr">
        <x:is>
          <x:t xml:space="preserve">PROCESSED</x:t>
        </x:is>
      </x:c>
    </x:row>
    <x:row r="156">
      <x:c r="A156" s="107" t="inlineStr">
        <x:is>
          <x:t xml:space="preserve">gid://shopify/Order/2000000002152</x:t>
        </x:is>
      </x:c>
      <x:c r="B156" s="107" t="inlineStr">
        <x:is>
          <x:t xml:space="preserve">#2152</x:t>
        </x:is>
      </x:c>
      <x:c r="C156" s="244" t="n">
        <x:v>2152</x:v>
      </x:c>
      <x:c r="D156" s="245" t="n">
        <x:v>46264.58333333334</x:v>
      </x:c>
      <x:c r="E156" s="107" t="inlineStr">
        <x:is>
          <x:t xml:space="preserve">gid://shopify/Customer/3000000000032</x:t>
        </x:is>
      </x:c>
      <x:c r="F156" s="107" t="inlineStr">
        <x:is>
          <x:t xml:space="preserve">customer032@example.com</x:t>
        </x:is>
      </x:c>
      <x:c r="G156" s="107" t="inlineStr">
        <x:is>
          <x:t xml:space="preserve">PAID</x:t>
        </x:is>
      </x:c>
      <x:c r="H156" s="245" t="n">
        <x:v>46264.66666666666</x:v>
      </x:c>
      <x:c r="I156" s="107" t="inlineStr">
        <x:is>
          <x:t xml:space="preserve">USD</x:t>
        </x:is>
      </x:c>
      <x:c r="J156" s="246" t="n">
        <x:v>248</x:v>
      </x:c>
      <x:c r="K156" s="246" t="n">
        <x:v>15</x:v>
      </x:c>
      <x:c r="L156" s="246" t="n">
        <x:v>20.46</x:v>
      </x:c>
      <x:c r="M156" s="246" t="n">
        <x:v>0</x:v>
      </x:c>
      <x:c r="N156" s="246" t="n">
        <x:v>283.46</x:v>
      </x:c>
      <x:c r="O156" s="244" t="n">
        <x:v>1</x:v>
      </x:c>
      <x:c r="P156" s="107" t="inlineStr">
        <x:is>
          <x:t xml:space="preserve">LVA-002</x:t>
        </x:is>
      </x:c>
      <x:c r="Q156" s="107" t="inlineStr">
        <x:is>
          <x:t xml:space="preserve">Beige High-Neck Blouse with Dramatic Puff Sleeves + Olive Wide-Leg Trousers Set x1</x:t>
        </x:is>
      </x:c>
      <x:c r="R156" s="107" t="inlineStr">
        <x:is>
          <x:t xml:space="preserve">AVAILABLE</x:t>
        </x:is>
      </x:c>
      <x:c r="S156" s="107" t="inlineStr">
        <x:is>
          <x:t xml:space="preserve">UNFULFILLED</x:t>
        </x:is>
      </x:c>
      <x:c r="T156" s="245" t="n"/>
      <x:c r="U156" s="107" t="inlineStr">
        <x:is>
          <x:t xml:space="preserve">WH_WEST</x:t>
        </x:is>
      </x:c>
      <x:c r="V156" s="107" t="inlineStr">
        <x:is>
          <x:t xml:space="preserve">US</x:t>
        </x:is>
      </x:c>
      <x:c r="W156" s="107" t="inlineStr">
        <x:is>
          <x:t xml:space="preserve">WA</x:t>
        </x:is>
      </x:c>
      <x:c r="X156" s="107" t="inlineStr">
        <x:is>
          <x:t xml:space="preserve">Seattle</x:t>
        </x:is>
      </x:c>
      <x:c r="Y156" s="107" t="inlineStr">
        <x:is>
          <x:t xml:space="preserve">NEXT_DAY</x:t>
        </x:is>
      </x:c>
      <x:c r="Z156" s="107" t="inlineStr">
        <x:is>
          <x:t xml:space="preserve">NOT_ASSIGNED</x:t>
        </x:is>
      </x:c>
      <x:c r="AA156" s="107" t="n"/>
      <x:c r="AB156" s="107" t="inlineStr">
        <x:is>
          <x:t xml:space="preserve">NOT_AVAILABLE</x:t>
        </x:is>
      </x:c>
      <x:c r="AC156" s="247" t="n">
        <x:v>46271.79166666666</x:v>
      </x:c>
      <x:c r="AD156" s="247" t="n"/>
      <x:c r="AE156" s="107" t="inlineStr">
        <x:is>
          <x:t xml:space="preserve">NOT_REQUESTED</x:t>
        </x:is>
      </x:c>
      <x:c r="AF156" s="246" t="n">
        <x:v>0</x:v>
      </x:c>
      <x:c r="AG156" s="245" t="n"/>
      <x:c r="AH156" s="245" t="n"/>
      <x:c r="AI156" s="107" t="inlineStr">
        <x:is>
          <x:t xml:space="preserve">synthetic_test,liora_vale,healthy</x:t>
        </x:is>
      </x:c>
      <x:c r="AJ156" s="107" t="inlineStr">
        <x:is>
          <x:t xml:space="preserve">Synthetic healthy order.</x:t>
        </x:is>
      </x:c>
      <x:c r="AK156" s="107" t="b">
        <x:v>0</x:v>
      </x:c>
      <x:c r="AL156" s="248" t="n">
        <x:v>46265.79166666666</x:v>
      </x:c>
      <x:c r="AM156" s="249" t="n">
        <x:f>IF(OR(H156="",AL156=""),"",MAX(0,(AL156-H156)*24))</x:f>
        <x:v>27</x:v>
      </x:c>
      <x:c r="AN156" s="249" t="n">
        <x:f>IF(AC156="","",MAX(0,IF(AD156&lt;&gt;"",AD156-AC156,AL156-AC156)))</x:f>
        <x:v>0</x:v>
      </x:c>
      <x:c r="AO156" s="181" t="inlineStr">
        <x:is>
          <x:t xml:space="preserve">NONE</x:t>
        </x:is>
      </x:c>
      <x:c r="AP156" s="107" t="inlineStr">
        <x:is>
          <x:t xml:space="preserve">READY</x:t>
        </x:is>
      </x:c>
      <x:c r="AQ156" s="107" t="n">
        <x:v>0</x:v>
      </x:c>
      <x:c r="AR156" s="107" t="n"/>
      <x:c r="AS156" s="250" t="n">
        <x:v>46265.68225694444</x:v>
      </x:c>
      <x:c r="AT156" s="1" t="n"/>
      <x:c r="AU156" s="1" t="n"/>
      <x:c r="AV156" s="1" t="n"/>
      <x:c r="AW156" s="1" t="n"/>
      <x:c r="AX156" s="1" t="n"/>
      <x:c r="AY156" s="1" t="n"/>
      <x:c r="AZ156" s="1" t="n"/>
      <x:c r="BA156" s="242" t="n">
        <x:v>46265.5</x:v>
      </x:c>
      <x:c r="BB156" s="243" t="inlineStr">
        <x:is>
          <x:t xml:space="preserve"/>
        </x:is>
      </x:c>
      <x:c r="BC156" s="243" t="inlineStr">
        <x:is>
          <x:t xml:space="preserve">PROCESSED</x:t>
        </x:is>
      </x:c>
    </x:row>
    <x:row r="157">
      <x:c r="A157" s="107" t="inlineStr">
        <x:is>
          <x:t xml:space="preserve">gid://shopify/Order/2000000002153</x:t>
        </x:is>
      </x:c>
      <x:c r="B157" s="107" t="inlineStr">
        <x:is>
          <x:t xml:space="preserve">#2153</x:t>
        </x:is>
      </x:c>
      <x:c r="C157" s="244" t="n">
        <x:v>2153</x:v>
      </x:c>
      <x:c r="D157" s="245" t="n">
        <x:v>46264.5</x:v>
      </x:c>
      <x:c r="E157" s="107" t="inlineStr">
        <x:is>
          <x:t xml:space="preserve">gid://shopify/Customer/3000000000033</x:t>
        </x:is>
      </x:c>
      <x:c r="F157" s="107" t="inlineStr">
        <x:is>
          <x:t xml:space="preserve">customer033@example.com</x:t>
        </x:is>
      </x:c>
      <x:c r="G157" s="107" t="inlineStr">
        <x:is>
          <x:t xml:space="preserve">PAID</x:t>
        </x:is>
      </x:c>
      <x:c r="H157" s="245" t="n">
        <x:v>46264.625</x:v>
      </x:c>
      <x:c r="I157" s="107" t="inlineStr">
        <x:is>
          <x:t xml:space="preserve">USD</x:t>
        </x:is>
      </x:c>
      <x:c r="J157" s="246" t="n">
        <x:v>248</x:v>
      </x:c>
      <x:c r="K157" s="246" t="n">
        <x:v>12</x:v>
      </x:c>
      <x:c r="L157" s="246" t="n">
        <x:v>20.46</x:v>
      </x:c>
      <x:c r="M157" s="246" t="n">
        <x:v>0</x:v>
      </x:c>
      <x:c r="N157" s="246" t="n">
        <x:v>280.46</x:v>
      </x:c>
      <x:c r="O157" s="244" t="n">
        <x:v>1</x:v>
      </x:c>
      <x:c r="P157" s="107" t="inlineStr">
        <x:is>
          <x:t xml:space="preserve">LVA-009</x:t>
        </x:is>
      </x:c>
      <x:c r="Q157" s="107" t="inlineStr">
        <x:is>
          <x:t xml:space="preserve">Patchwork Patchwork Maxi Dress with Floral Print x1</x:t>
        </x:is>
      </x:c>
      <x:c r="R157" s="107" t="inlineStr">
        <x:is>
          <x:t xml:space="preserve">AVAILABLE</x:t>
        </x:is>
      </x:c>
      <x:c r="S157" s="107" t="inlineStr">
        <x:is>
          <x:t xml:space="preserve">UNFULFILLED</x:t>
        </x:is>
      </x:c>
      <x:c r="T157" s="245" t="n"/>
      <x:c r="U157" s="107" t="inlineStr">
        <x:is>
          <x:t xml:space="preserve">WH_EAST</x:t>
        </x:is>
      </x:c>
      <x:c r="V157" s="107" t="inlineStr">
        <x:is>
          <x:t xml:space="preserve">US</x:t>
        </x:is>
      </x:c>
      <x:c r="W157" s="107" t="inlineStr">
        <x:is>
          <x:t xml:space="preserve">NY</x:t>
        </x:is>
      </x:c>
      <x:c r="X157" s="107" t="inlineStr">
        <x:is>
          <x:t xml:space="preserve">New York</x:t>
        </x:is>
      </x:c>
      <x:c r="Y157" s="107" t="inlineStr">
        <x:is>
          <x:t xml:space="preserve">STANDARD</x:t>
        </x:is>
      </x:c>
      <x:c r="Z157" s="107" t="inlineStr">
        <x:is>
          <x:t xml:space="preserve">NOT_ASSIGNED</x:t>
        </x:is>
      </x:c>
      <x:c r="AA157" s="107" t="n"/>
      <x:c r="AB157" s="107" t="inlineStr">
        <x:is>
          <x:t xml:space="preserve">NOT_AVAILABLE</x:t>
        </x:is>
      </x:c>
      <x:c r="AC157" s="247" t="n">
        <x:v>46272.79166666666</x:v>
      </x:c>
      <x:c r="AD157" s="247" t="n"/>
      <x:c r="AE157" s="107" t="inlineStr">
        <x:is>
          <x:t xml:space="preserve">NOT_REQUESTED</x:t>
        </x:is>
      </x:c>
      <x:c r="AF157" s="246" t="n">
        <x:v>0</x:v>
      </x:c>
      <x:c r="AG157" s="245" t="n"/>
      <x:c r="AH157" s="245" t="n"/>
      <x:c r="AI157" s="107" t="inlineStr">
        <x:is>
          <x:t xml:space="preserve">synthetic_test,liora_vale,healthy</x:t>
        </x:is>
      </x:c>
      <x:c r="AJ157" s="107" t="inlineStr">
        <x:is>
          <x:t xml:space="preserve">Synthetic healthy order.</x:t>
        </x:is>
      </x:c>
      <x:c r="AK157" s="107" t="b">
        <x:v>0</x:v>
      </x:c>
      <x:c r="AL157" s="248" t="n">
        <x:v>46265.79166666666</x:v>
      </x:c>
      <x:c r="AM157" s="249" t="n">
        <x:f>IF(OR(H157="",AL157=""),"",MAX(0,(AL157-H157)*24))</x:f>
        <x:v>27.99999999976717</x:v>
      </x:c>
      <x:c r="AN157" s="249" t="n">
        <x:f>IF(AC157="","",MAX(0,IF(AD157&lt;&gt;"",AD157-AC157,AL157-AC157)))</x:f>
        <x:v>0</x:v>
      </x:c>
      <x:c r="AO157" s="181" t="inlineStr">
        <x:is>
          <x:t xml:space="preserve">NONE</x:t>
        </x:is>
      </x:c>
      <x:c r="AP157" s="107" t="inlineStr">
        <x:is>
          <x:t xml:space="preserve">READY</x:t>
        </x:is>
      </x:c>
      <x:c r="AQ157" s="107" t="n">
        <x:v>0</x:v>
      </x:c>
      <x:c r="AR157" s="107" t="n"/>
      <x:c r="AS157" s="250" t="n">
        <x:v>46265.68225694444</x:v>
      </x:c>
      <x:c r="AT157" s="1" t="n"/>
      <x:c r="AU157" s="1" t="n"/>
      <x:c r="AV157" s="1" t="n"/>
      <x:c r="AW157" s="1" t="n"/>
      <x:c r="AX157" s="1" t="n"/>
      <x:c r="AY157" s="1" t="n"/>
      <x:c r="AZ157" s="1" t="n"/>
      <x:c r="BA157" s="242" t="n">
        <x:v>46265.5</x:v>
      </x:c>
      <x:c r="BB157" s="243" t="inlineStr">
        <x:is>
          <x:t xml:space="preserve"/>
        </x:is>
      </x:c>
      <x:c r="BC157" s="243" t="inlineStr">
        <x:is>
          <x:t xml:space="preserve">PROCESSED</x:t>
        </x:is>
      </x:c>
    </x:row>
    <x:row r="158">
      <x:c r="A158" s="107" t="inlineStr">
        <x:is>
          <x:t xml:space="preserve">gid://shopify/Order/2000000002154</x:t>
        </x:is>
      </x:c>
      <x:c r="B158" s="107" t="inlineStr">
        <x:is>
          <x:t xml:space="preserve">#2154</x:t>
        </x:is>
      </x:c>
      <x:c r="C158" s="244" t="n">
        <x:v>2154</x:v>
      </x:c>
      <x:c r="D158" s="245" t="n">
        <x:v>46264.41666666666</x:v>
      </x:c>
      <x:c r="E158" s="107" t="inlineStr">
        <x:is>
          <x:t xml:space="preserve">gid://shopify/Customer/3000000000034</x:t>
        </x:is>
      </x:c>
      <x:c r="F158" s="107" t="inlineStr">
        <x:is>
          <x:t xml:space="preserve">customer034@example.com</x:t>
        </x:is>
      </x:c>
      <x:c r="G158" s="107" t="inlineStr">
        <x:is>
          <x:t xml:space="preserve">PAID</x:t>
        </x:is>
      </x:c>
      <x:c r="H158" s="245" t="n">
        <x:v>46264.58333333334</x:v>
      </x:c>
      <x:c r="I158" s="107" t="inlineStr">
        <x:is>
          <x:t xml:space="preserve">USD</x:t>
        </x:is>
      </x:c>
      <x:c r="J158" s="246" t="n">
        <x:v>496</x:v>
      </x:c>
      <x:c r="K158" s="246" t="n">
        <x:v>0</x:v>
      </x:c>
      <x:c r="L158" s="246" t="n">
        <x:v>36.83</x:v>
      </x:c>
      <x:c r="M158" s="246" t="n">
        <x:v>49.6</x:v>
      </x:c>
      <x:c r="N158" s="246" t="n">
        <x:v>483.23</x:v>
      </x:c>
      <x:c r="O158" s="244" t="n">
        <x:v>2</x:v>
      </x:c>
      <x:c r="P158" s="107" t="inlineStr">
        <x:is>
          <x:t xml:space="preserve">LVA-016, LVA-029</x:t>
        </x:is>
      </x:c>
      <x:c r="Q158" s="107" t="inlineStr">
        <x:is>
          <x:t xml:space="preserve">Embroidered Floral Tie-Neck Tunic Dress x1; Black and Gold Brocade Peplum-Top and Pencil-Skirt Set x1</x:t>
        </x:is>
      </x:c>
      <x:c r="R158" s="107" t="inlineStr">
        <x:is>
          <x:t xml:space="preserve">AVAILABLE</x:t>
        </x:is>
      </x:c>
      <x:c r="S158" s="107" t="inlineStr">
        <x:is>
          <x:t xml:space="preserve">UNFULFILLED</x:t>
        </x:is>
      </x:c>
      <x:c r="T158" s="245" t="n"/>
      <x:c r="U158" s="107" t="inlineStr">
        <x:is>
          <x:t xml:space="preserve">WH_EAST</x:t>
        </x:is>
      </x:c>
      <x:c r="V158" s="107" t="inlineStr">
        <x:is>
          <x:t xml:space="preserve">US</x:t>
        </x:is>
      </x:c>
      <x:c r="W158" s="107" t="inlineStr">
        <x:is>
          <x:t xml:space="preserve">MA</x:t>
        </x:is>
      </x:c>
      <x:c r="X158" s="107" t="inlineStr">
        <x:is>
          <x:t xml:space="preserve">Boston</x:t>
        </x:is>
      </x:c>
      <x:c r="Y158" s="107" t="inlineStr">
        <x:is>
          <x:t xml:space="preserve">STANDARD</x:t>
        </x:is>
      </x:c>
      <x:c r="Z158" s="107" t="inlineStr">
        <x:is>
          <x:t xml:space="preserve">NOT_ASSIGNED</x:t>
        </x:is>
      </x:c>
      <x:c r="AA158" s="107" t="n"/>
      <x:c r="AB158" s="107" t="inlineStr">
        <x:is>
          <x:t xml:space="preserve">NOT_AVAILABLE</x:t>
        </x:is>
      </x:c>
      <x:c r="AC158" s="247" t="n">
        <x:v>46270.79166666666</x:v>
      </x:c>
      <x:c r="AD158" s="247" t="n"/>
      <x:c r="AE158" s="107" t="inlineStr">
        <x:is>
          <x:t xml:space="preserve">NOT_REQUESTED</x:t>
        </x:is>
      </x:c>
      <x:c r="AF158" s="246" t="n">
        <x:v>0</x:v>
      </x:c>
      <x:c r="AG158" s="245" t="n"/>
      <x:c r="AH158" s="245" t="n"/>
      <x:c r="AI158" s="107" t="inlineStr">
        <x:is>
          <x:t xml:space="preserve">synthetic_test,liora_vale,healthy</x:t>
        </x:is>
      </x:c>
      <x:c r="AJ158" s="107" t="inlineStr">
        <x:is>
          <x:t xml:space="preserve">Synthetic healthy order.</x:t>
        </x:is>
      </x:c>
      <x:c r="AK158" s="107" t="b">
        <x:v>0</x:v>
      </x:c>
      <x:c r="AL158" s="248" t="n">
        <x:v>46265.79166666666</x:v>
      </x:c>
      <x:c r="AM158" s="249" t="n">
        <x:f>IF(OR(H158="",AL158=""),"",MAX(0,(AL158-H158)*24))</x:f>
        <x:v>28.99999999953434</x:v>
      </x:c>
      <x:c r="AN158" s="249" t="n">
        <x:f>IF(AC158="","",MAX(0,IF(AD158&lt;&gt;"",AD158-AC158,AL158-AC158)))</x:f>
        <x:v>0</x:v>
      </x:c>
      <x:c r="AO158" s="181" t="inlineStr">
        <x:is>
          <x:t xml:space="preserve">NONE</x:t>
        </x:is>
      </x:c>
      <x:c r="AP158" s="107" t="inlineStr">
        <x:is>
          <x:t xml:space="preserve">READY</x:t>
        </x:is>
      </x:c>
      <x:c r="AQ158" s="107" t="n">
        <x:v>0</x:v>
      </x:c>
      <x:c r="AR158" s="107" t="n"/>
      <x:c r="AS158" s="250" t="n">
        <x:v>46265.68225694444</x:v>
      </x:c>
      <x:c r="AT158" s="1" t="n"/>
      <x:c r="AU158" s="1" t="n"/>
      <x:c r="AV158" s="1" t="n"/>
      <x:c r="AW158" s="1" t="n"/>
      <x:c r="AX158" s="1" t="n"/>
      <x:c r="AY158" s="1" t="n"/>
      <x:c r="AZ158" s="1" t="n"/>
      <x:c r="BA158" s="242" t="n">
        <x:v>46265.5</x:v>
      </x:c>
      <x:c r="BB158" s="243" t="inlineStr">
        <x:is>
          <x:t xml:space="preserve"/>
        </x:is>
      </x:c>
      <x:c r="BC158" s="243" t="inlineStr">
        <x:is>
          <x:t xml:space="preserve">PROCESSED</x:t>
        </x:is>
      </x:c>
    </x:row>
    <x:row r="159">
      <x:c r="A159" s="107" t="inlineStr">
        <x:is>
          <x:t xml:space="preserve">gid://shopify/Order/2000000002155</x:t>
        </x:is>
      </x:c>
      <x:c r="B159" s="107" t="inlineStr">
        <x:is>
          <x:t xml:space="preserve">#2155</x:t>
        </x:is>
      </x:c>
      <x:c r="C159" s="244" t="n">
        <x:v>2155</x:v>
      </x:c>
      <x:c r="D159" s="245" t="n">
        <x:v>46264.33333333334</x:v>
      </x:c>
      <x:c r="E159" s="107" t="inlineStr">
        <x:is>
          <x:t xml:space="preserve">gid://shopify/Customer/3000000000035</x:t>
        </x:is>
      </x:c>
      <x:c r="F159" s="107" t="inlineStr">
        <x:is>
          <x:t xml:space="preserve">customer035@example.com</x:t>
        </x:is>
      </x:c>
      <x:c r="G159" s="107" t="inlineStr">
        <x:is>
          <x:t xml:space="preserve">PAID</x:t>
        </x:is>
      </x:c>
      <x:c r="H159" s="245" t="n">
        <x:v>46264.54166666666</x:v>
      </x:c>
      <x:c r="I159" s="107" t="inlineStr">
        <x:is>
          <x:t xml:space="preserve">USD</x:t>
        </x:is>
      </x:c>
      <x:c r="J159" s="246" t="n">
        <x:v>456</x:v>
      </x:c>
      <x:c r="K159" s="246" t="n">
        <x:v>0</x:v>
      </x:c>
      <x:c r="L159" s="246" t="n">
        <x:v>37.62</x:v>
      </x:c>
      <x:c r="M159" s="246" t="n">
        <x:v>0</x:v>
      </x:c>
      <x:c r="N159" s="246" t="n">
        <x:v>493.62</x:v>
      </x:c>
      <x:c r="O159" s="244" t="n">
        <x:v>1</x:v>
      </x:c>
      <x:c r="P159" s="107" t="inlineStr">
        <x:is>
          <x:t xml:space="preserve">LVA-023</x:t>
        </x:is>
      </x:c>
      <x:c r="Q159" s="107" t="inlineStr">
        <x:is>
          <x:t xml:space="preserve">One-Shoulder Rust Midi Dress with Draped Bodice and Pleated Hem x2</x:t>
        </x:is>
      </x:c>
      <x:c r="R159" s="107" t="inlineStr">
        <x:is>
          <x:t xml:space="preserve">AVAILABLE</x:t>
        </x:is>
      </x:c>
      <x:c r="S159" s="107" t="inlineStr">
        <x:is>
          <x:t xml:space="preserve">UNFULFILLED</x:t>
        </x:is>
      </x:c>
      <x:c r="T159" s="245" t="n"/>
      <x:c r="U159" s="107" t="inlineStr">
        <x:is>
          <x:t xml:space="preserve">WH_CENTRAL</x:t>
        </x:is>
      </x:c>
      <x:c r="V159" s="107" t="inlineStr">
        <x:is>
          <x:t xml:space="preserve">US</x:t>
        </x:is>
      </x:c>
      <x:c r="W159" s="107" t="inlineStr">
        <x:is>
          <x:t xml:space="preserve">TX</x:t>
        </x:is>
      </x:c>
      <x:c r="X159" s="107" t="inlineStr">
        <x:is>
          <x:t xml:space="preserve">Austin</x:t>
        </x:is>
      </x:c>
      <x:c r="Y159" s="107" t="inlineStr">
        <x:is>
          <x:t xml:space="preserve">EXPRESS</x:t>
        </x:is>
      </x:c>
      <x:c r="Z159" s="107" t="inlineStr">
        <x:is>
          <x:t xml:space="preserve">NOT_ASSIGNED</x:t>
        </x:is>
      </x:c>
      <x:c r="AA159" s="107" t="n"/>
      <x:c r="AB159" s="107" t="inlineStr">
        <x:is>
          <x:t xml:space="preserve">NOT_AVAILABLE</x:t>
        </x:is>
      </x:c>
      <x:c r="AC159" s="247" t="n">
        <x:v>46271.79166666666</x:v>
      </x:c>
      <x:c r="AD159" s="247" t="n"/>
      <x:c r="AE159" s="107" t="inlineStr">
        <x:is>
          <x:t xml:space="preserve">NOT_REQUESTED</x:t>
        </x:is>
      </x:c>
      <x:c r="AF159" s="246" t="n">
        <x:v>0</x:v>
      </x:c>
      <x:c r="AG159" s="245" t="n"/>
      <x:c r="AH159" s="245" t="n"/>
      <x:c r="AI159" s="107" t="inlineStr">
        <x:is>
          <x:t xml:space="preserve">synthetic_test,liora_vale,healthy</x:t>
        </x:is>
      </x:c>
      <x:c r="AJ159" s="107" t="inlineStr">
        <x:is>
          <x:t xml:space="preserve">Synthetic healthy order.</x:t>
        </x:is>
      </x:c>
      <x:c r="AK159" s="107" t="b">
        <x:v>0</x:v>
      </x:c>
      <x:c r="AL159" s="248" t="n">
        <x:v>46265.79166666666</x:v>
      </x:c>
      <x:c r="AM159" s="249" t="n">
        <x:f>IF(OR(H159="",AL159=""),"",MAX(0,(AL159-H159)*24))</x:f>
        <x:v>30</x:v>
      </x:c>
      <x:c r="AN159" s="249" t="n">
        <x:f>IF(AC159="","",MAX(0,IF(AD159&lt;&gt;"",AD159-AC159,AL159-AC159)))</x:f>
        <x:v>0</x:v>
      </x:c>
      <x:c r="AO159" s="181" t="inlineStr">
        <x:is>
          <x:t xml:space="preserve">NONE</x:t>
        </x:is>
      </x:c>
      <x:c r="AP159" s="107" t="inlineStr">
        <x:is>
          <x:t xml:space="preserve">READY</x:t>
        </x:is>
      </x:c>
      <x:c r="AQ159" s="107" t="n">
        <x:v>0</x:v>
      </x:c>
      <x:c r="AR159" s="107" t="n"/>
      <x:c r="AS159" s="250" t="n">
        <x:v>46265.68225694444</x:v>
      </x:c>
      <x:c r="AT159" s="1" t="n"/>
      <x:c r="AU159" s="1" t="n"/>
      <x:c r="AV159" s="1" t="n"/>
      <x:c r="AW159" s="1" t="n"/>
      <x:c r="AX159" s="1" t="n"/>
      <x:c r="AY159" s="1" t="n"/>
      <x:c r="AZ159" s="1" t="n"/>
      <x:c r="BA159" s="242" t="n">
        <x:v>46265.5</x:v>
      </x:c>
      <x:c r="BB159" s="243" t="inlineStr">
        <x:is>
          <x:t xml:space="preserve"/>
        </x:is>
      </x:c>
      <x:c r="BC159" s="243" t="inlineStr">
        <x:is>
          <x:t xml:space="preserve">PROCESSED</x:t>
        </x:is>
      </x:c>
    </x:row>
    <x:row r="160">
      <x:c r="A160" s="107" t="inlineStr">
        <x:is>
          <x:t xml:space="preserve">gid://shopify/Order/2000000002156</x:t>
        </x:is>
      </x:c>
      <x:c r="B160" s="107" t="inlineStr">
        <x:is>
          <x:t xml:space="preserve">#2156</x:t>
        </x:is>
      </x:c>
      <x:c r="C160" s="244" t="n">
        <x:v>2156</x:v>
      </x:c>
      <x:c r="D160" s="245" t="n">
        <x:v>46264.45833333334</x:v>
      </x:c>
      <x:c r="E160" s="107" t="inlineStr">
        <x:is>
          <x:t xml:space="preserve">gid://shopify/Customer/3000000000036</x:t>
        </x:is>
      </x:c>
      <x:c r="F160" s="107" t="inlineStr">
        <x:is>
          <x:t xml:space="preserve">customer036@example.com</x:t>
        </x:is>
      </x:c>
      <x:c r="G160" s="107" t="inlineStr">
        <x:is>
          <x:t xml:space="preserve">PAID</x:t>
        </x:is>
      </x:c>
      <x:c r="H160" s="245" t="n">
        <x:v>46264.5</x:v>
      </x:c>
      <x:c r="I160" s="107" t="inlineStr">
        <x:is>
          <x:t xml:space="preserve">USD</x:t>
        </x:is>
      </x:c>
      <x:c r="J160" s="246" t="n">
        <x:v>724</x:v>
      </x:c>
      <x:c r="K160" s="246" t="n">
        <x:v>0</x:v>
      </x:c>
      <x:c r="L160" s="246" t="n">
        <x:v>59.73</x:v>
      </x:c>
      <x:c r="M160" s="246" t="n">
        <x:v>0</x:v>
      </x:c>
      <x:c r="N160" s="246" t="n">
        <x:v>783.73</x:v>
      </x:c>
      <x:c r="O160" s="244" t="n">
        <x:v>3</x:v>
      </x:c>
      <x:c r="P160" s="107" t="inlineStr">
        <x:is>
          <x:t xml:space="preserve">LVA-030, LVA-043, LVA-012</x:t>
        </x:is>
      </x:c>
      <x:c r="Q160" s="107" t="inlineStr">
        <x:is>
          <x:t xml:space="preserve">Chevron-Pattern Knit Cardigan Midi Length x1; Brown Knit Top and Laser-Cut Midi Skirt Set x1; Emerald One-Shoulder Satin Evening Dress x1</x:t>
        </x:is>
      </x:c>
      <x:c r="R160" s="107" t="inlineStr">
        <x:is>
          <x:t xml:space="preserve">AVAILABLE</x:t>
        </x:is>
      </x:c>
      <x:c r="S160" s="107" t="inlineStr">
        <x:is>
          <x:t xml:space="preserve">UNFULFILLED</x:t>
        </x:is>
      </x:c>
      <x:c r="T160" s="245" t="n"/>
      <x:c r="U160" s="107" t="inlineStr">
        <x:is>
          <x:t xml:space="preserve">WH_CENTRAL</x:t>
        </x:is>
      </x:c>
      <x:c r="V160" s="107" t="inlineStr">
        <x:is>
          <x:t xml:space="preserve">US</x:t>
        </x:is>
      </x:c>
      <x:c r="W160" s="107" t="inlineStr">
        <x:is>
          <x:t xml:space="preserve">IL</x:t>
        </x:is>
      </x:c>
      <x:c r="X160" s="107" t="inlineStr">
        <x:is>
          <x:t xml:space="preserve">Chicago</x:t>
        </x:is>
      </x:c>
      <x:c r="Y160" s="107" t="inlineStr">
        <x:is>
          <x:t xml:space="preserve">NEXT_DAY</x:t>
        </x:is>
      </x:c>
      <x:c r="Z160" s="107" t="inlineStr">
        <x:is>
          <x:t xml:space="preserve">NOT_ASSIGNED</x:t>
        </x:is>
      </x:c>
      <x:c r="AA160" s="107" t="n"/>
      <x:c r="AB160" s="107" t="inlineStr">
        <x:is>
          <x:t xml:space="preserve">NOT_AVAILABLE</x:t>
        </x:is>
      </x:c>
      <x:c r="AC160" s="247" t="n">
        <x:v>46272.79166666666</x:v>
      </x:c>
      <x:c r="AD160" s="247" t="n"/>
      <x:c r="AE160" s="107" t="inlineStr">
        <x:is>
          <x:t xml:space="preserve">NOT_REQUESTED</x:t>
        </x:is>
      </x:c>
      <x:c r="AF160" s="246" t="n">
        <x:v>0</x:v>
      </x:c>
      <x:c r="AG160" s="245" t="n"/>
      <x:c r="AH160" s="245" t="n"/>
      <x:c r="AI160" s="107" t="inlineStr">
        <x:is>
          <x:t xml:space="preserve">synthetic_test,liora_vale,healthy</x:t>
        </x:is>
      </x:c>
      <x:c r="AJ160" s="107" t="inlineStr">
        <x:is>
          <x:t xml:space="preserve">Synthetic healthy order.</x:t>
        </x:is>
      </x:c>
      <x:c r="AK160" s="107" t="b">
        <x:v>0</x:v>
      </x:c>
      <x:c r="AL160" s="248" t="n">
        <x:v>46265.79166666666</x:v>
      </x:c>
      <x:c r="AM160" s="249" t="n">
        <x:f>IF(OR(H160="",AL160=""),"",MAX(0,(AL160-H160)*24))</x:f>
        <x:v>30.99999999976717</x:v>
      </x:c>
      <x:c r="AN160" s="249" t="n">
        <x:f>IF(AC160="","",MAX(0,IF(AD160&lt;&gt;"",AD160-AC160,AL160-AC160)))</x:f>
        <x:v>0</x:v>
      </x:c>
      <x:c r="AO160" s="181" t="inlineStr">
        <x:is>
          <x:t xml:space="preserve">NONE</x:t>
        </x:is>
      </x:c>
      <x:c r="AP160" s="107" t="inlineStr">
        <x:is>
          <x:t xml:space="preserve">READY</x:t>
        </x:is>
      </x:c>
      <x:c r="AQ160" s="107" t="n">
        <x:v>0</x:v>
      </x:c>
      <x:c r="AR160" s="107" t="n"/>
      <x:c r="AS160" s="250" t="n">
        <x:v>46265.68225694444</x:v>
      </x:c>
      <x:c r="AT160" s="1" t="n"/>
      <x:c r="AU160" s="1" t="n"/>
      <x:c r="AV160" s="1" t="n"/>
      <x:c r="AW160" s="1" t="n"/>
      <x:c r="AX160" s="1" t="n"/>
      <x:c r="AY160" s="1" t="n"/>
      <x:c r="AZ160" s="1" t="n"/>
      <x:c r="BA160" s="242" t="n">
        <x:v>46265.5</x:v>
      </x:c>
      <x:c r="BB160" s="243" t="inlineStr">
        <x:is>
          <x:t xml:space="preserve"/>
        </x:is>
      </x:c>
      <x:c r="BC160" s="243" t="inlineStr">
        <x:is>
          <x:t xml:space="preserve">PROCESSED</x:t>
        </x:is>
      </x:c>
    </x:row>
    <x:row r="161">
      <x:c r="A161" s="107" t="inlineStr">
        <x:is>
          <x:t xml:space="preserve">gid://shopify/Order/2000000002157</x:t>
        </x:is>
      </x:c>
      <x:c r="B161" s="107" t="inlineStr">
        <x:is>
          <x:t xml:space="preserve">#2157</x:t>
        </x:is>
      </x:c>
      <x:c r="C161" s="244" t="n">
        <x:v>2157</x:v>
      </x:c>
      <x:c r="D161" s="245" t="n">
        <x:v>46264.375</x:v>
      </x:c>
      <x:c r="E161" s="107" t="inlineStr">
        <x:is>
          <x:t xml:space="preserve">gid://shopify/Customer/3000000000037</x:t>
        </x:is>
      </x:c>
      <x:c r="F161" s="107" t="inlineStr">
        <x:is>
          <x:t xml:space="preserve">customer037@example.com</x:t>
        </x:is>
      </x:c>
      <x:c r="G161" s="107" t="inlineStr">
        <x:is>
          <x:t xml:space="preserve">PAID</x:t>
        </x:is>
      </x:c>
      <x:c r="H161" s="245" t="n">
        <x:v>46264.45833333334</x:v>
      </x:c>
      <x:c r="I161" s="107" t="inlineStr">
        <x:is>
          <x:t xml:space="preserve">USD</x:t>
        </x:is>
      </x:c>
      <x:c r="J161" s="246" t="n">
        <x:v>476</x:v>
      </x:c>
      <x:c r="K161" s="246" t="n">
        <x:v>0</x:v>
      </x:c>
      <x:c r="L161" s="246" t="n">
        <x:v>39.27</x:v>
      </x:c>
      <x:c r="M161" s="246" t="n">
        <x:v>0</x:v>
      </x:c>
      <x:c r="N161" s="246" t="n">
        <x:v>515.27</x:v>
      </x:c>
      <x:c r="O161" s="244" t="n">
        <x:v>2</x:v>
      </x:c>
      <x:c r="P161" s="107" t="inlineStr">
        <x:is>
          <x:t xml:space="preserve">LVA-037, LVA-006</x:t>
        </x:is>
      </x:c>
      <x:c r="Q161" s="107" t="inlineStr">
        <x:is>
          <x:t xml:space="preserve">Quilted Color-Block Puffer Vest x1; Velvet Burgundy Wrap Jumpsuit x1</x:t>
        </x:is>
      </x:c>
      <x:c r="R161" s="107" t="inlineStr">
        <x:is>
          <x:t xml:space="preserve">AVAILABLE</x:t>
        </x:is>
      </x:c>
      <x:c r="S161" s="107" t="inlineStr">
        <x:is>
          <x:t xml:space="preserve">UNFULFILLED</x:t>
        </x:is>
      </x:c>
      <x:c r="T161" s="245" t="n"/>
      <x:c r="U161" s="107" t="inlineStr">
        <x:is>
          <x:t xml:space="preserve">WH_WEST</x:t>
        </x:is>
      </x:c>
      <x:c r="V161" s="107" t="inlineStr">
        <x:is>
          <x:t xml:space="preserve">US</x:t>
        </x:is>
      </x:c>
      <x:c r="W161" s="107" t="inlineStr">
        <x:is>
          <x:t xml:space="preserve">CA</x:t>
        </x:is>
      </x:c>
      <x:c r="X161" s="107" t="inlineStr">
        <x:is>
          <x:t xml:space="preserve">Los Angeles</x:t>
        </x:is>
      </x:c>
      <x:c r="Y161" s="107" t="inlineStr">
        <x:is>
          <x:t xml:space="preserve">STANDARD</x:t>
        </x:is>
      </x:c>
      <x:c r="Z161" s="107" t="inlineStr">
        <x:is>
          <x:t xml:space="preserve">NOT_ASSIGNED</x:t>
        </x:is>
      </x:c>
      <x:c r="AA161" s="107" t="n"/>
      <x:c r="AB161" s="107" t="inlineStr">
        <x:is>
          <x:t xml:space="preserve">NOT_AVAILABLE</x:t>
        </x:is>
      </x:c>
      <x:c r="AC161" s="247" t="n">
        <x:v>46270.79166666666</x:v>
      </x:c>
      <x:c r="AD161" s="247" t="n"/>
      <x:c r="AE161" s="107" t="inlineStr">
        <x:is>
          <x:t xml:space="preserve">NOT_REQUESTED</x:t>
        </x:is>
      </x:c>
      <x:c r="AF161" s="246" t="n">
        <x:v>0</x:v>
      </x:c>
      <x:c r="AG161" s="245" t="n"/>
      <x:c r="AH161" s="245" t="n"/>
      <x:c r="AI161" s="107" t="inlineStr">
        <x:is>
          <x:t xml:space="preserve">synthetic_test,liora_vale,healthy</x:t>
        </x:is>
      </x:c>
      <x:c r="AJ161" s="107" t="inlineStr">
        <x:is>
          <x:t xml:space="preserve">Synthetic healthy order.</x:t>
        </x:is>
      </x:c>
      <x:c r="AK161" s="107" t="b">
        <x:v>0</x:v>
      </x:c>
      <x:c r="AL161" s="248" t="n">
        <x:v>46265.79166666666</x:v>
      </x:c>
      <x:c r="AM161" s="249" t="n">
        <x:f>IF(OR(H161="",AL161=""),"",MAX(0,(AL161-H161)*24))</x:f>
        <x:v>31.99999999953434</x:v>
      </x:c>
      <x:c r="AN161" s="249" t="n">
        <x:f>IF(AC161="","",MAX(0,IF(AD161&lt;&gt;"",AD161-AC161,AL161-AC161)))</x:f>
        <x:v>0</x:v>
      </x:c>
      <x:c r="AO161" s="181" t="inlineStr">
        <x:is>
          <x:t xml:space="preserve">NONE</x:t>
        </x:is>
      </x:c>
      <x:c r="AP161" s="107" t="inlineStr">
        <x:is>
          <x:t xml:space="preserve">READY</x:t>
        </x:is>
      </x:c>
      <x:c r="AQ161" s="107" t="n">
        <x:v>0</x:v>
      </x:c>
      <x:c r="AR161" s="107" t="n"/>
      <x:c r="AS161" s="250" t="n">
        <x:v>46265.68225694444</x:v>
      </x:c>
      <x:c r="AT161" s="1" t="n"/>
      <x:c r="AU161" s="1" t="n"/>
      <x:c r="AV161" s="1" t="n"/>
      <x:c r="AW161" s="1" t="n"/>
      <x:c r="AX161" s="1" t="n"/>
      <x:c r="AY161" s="1" t="n"/>
      <x:c r="AZ161" s="1" t="n"/>
      <x:c r="BA161" s="242" t="n">
        <x:v>46265.5</x:v>
      </x:c>
      <x:c r="BB161" s="243" t="inlineStr">
        <x:is>
          <x:t xml:space="preserve"/>
        </x:is>
      </x:c>
      <x:c r="BC161" s="243" t="inlineStr">
        <x:is>
          <x:t xml:space="preserve">PROCESSED</x:t>
        </x:is>
      </x:c>
    </x:row>
    <x:row r="162">
      <x:c r="A162" s="107" t="inlineStr">
        <x:is>
          <x:t xml:space="preserve">gid://shopify/Order/2000000002158</x:t>
        </x:is>
      </x:c>
      <x:c r="B162" s="107" t="inlineStr">
        <x:is>
          <x:t xml:space="preserve">#2158</x:t>
        </x:is>
      </x:c>
      <x:c r="C162" s="244" t="n">
        <x:v>2158</x:v>
      </x:c>
      <x:c r="D162" s="245" t="n">
        <x:v>46264</x:v>
      </x:c>
      <x:c r="E162" s="107" t="inlineStr">
        <x:is>
          <x:t xml:space="preserve">gid://shopify/Customer/3000000000038</x:t>
        </x:is>
      </x:c>
      <x:c r="F162" s="107" t="inlineStr">
        <x:is>
          <x:t xml:space="preserve">customer038@example.com</x:t>
        </x:is>
      </x:c>
      <x:c r="G162" s="107" t="inlineStr">
        <x:is>
          <x:t xml:space="preserve">PAID</x:t>
        </x:is>
      </x:c>
      <x:c r="H162" s="245" t="n">
        <x:v>46264.41666666666</x:v>
      </x:c>
      <x:c r="I162" s="107" t="inlineStr">
        <x:is>
          <x:t xml:space="preserve">USD</x:t>
        </x:is>
      </x:c>
      <x:c r="J162" s="246" t="n">
        <x:v>268</x:v>
      </x:c>
      <x:c r="K162" s="246" t="n">
        <x:v>9</x:v>
      </x:c>
      <x:c r="L162" s="246" t="n">
        <x:v>22.11</x:v>
      </x:c>
      <x:c r="M162" s="246" t="n">
        <x:v>0</x:v>
      </x:c>
      <x:c r="N162" s="246" t="n">
        <x:v>299.11</x:v>
      </x:c>
      <x:c r="O162" s="244" t="n">
        <x:v>1</x:v>
      </x:c>
      <x:c r="P162" s="107" t="inlineStr">
        <x:is>
          <x:t xml:space="preserve">LVA-044</x:t>
        </x:is>
      </x:c>
      <x:c r="Q162" s="107" t="inlineStr">
        <x:is>
          <x:t xml:space="preserve">Longline Velvet-Effect Coat with Wide Lapels and Patch Pockets x1</x:t>
        </x:is>
      </x:c>
      <x:c r="R162" s="107" t="inlineStr">
        <x:is>
          <x:t xml:space="preserve">AVAILABLE</x:t>
        </x:is>
      </x:c>
      <x:c r="S162" s="107" t="inlineStr">
        <x:is>
          <x:t xml:space="preserve">UNFULFILLED</x:t>
        </x:is>
      </x:c>
      <x:c r="T162" s="245" t="n"/>
      <x:c r="U162" s="107" t="inlineStr">
        <x:is>
          <x:t xml:space="preserve">WH_WEST</x:t>
        </x:is>
      </x:c>
      <x:c r="V162" s="107" t="inlineStr">
        <x:is>
          <x:t xml:space="preserve">US</x:t>
        </x:is>
      </x:c>
      <x:c r="W162" s="107" t="inlineStr">
        <x:is>
          <x:t xml:space="preserve">WA</x:t>
        </x:is>
      </x:c>
      <x:c r="X162" s="107" t="inlineStr">
        <x:is>
          <x:t xml:space="preserve">Seattle</x:t>
        </x:is>
      </x:c>
      <x:c r="Y162" s="107" t="inlineStr">
        <x:is>
          <x:t xml:space="preserve">STANDARD</x:t>
        </x:is>
      </x:c>
      <x:c r="Z162" s="107" t="inlineStr">
        <x:is>
          <x:t xml:space="preserve">NOT_ASSIGNED</x:t>
        </x:is>
      </x:c>
      <x:c r="AA162" s="107" t="n"/>
      <x:c r="AB162" s="107" t="inlineStr">
        <x:is>
          <x:t xml:space="preserve">NOT_AVAILABLE</x:t>
        </x:is>
      </x:c>
      <x:c r="AC162" s="247" t="n">
        <x:v>46271.79166666666</x:v>
      </x:c>
      <x:c r="AD162" s="247" t="n"/>
      <x:c r="AE162" s="107" t="inlineStr">
        <x:is>
          <x:t xml:space="preserve">NOT_REQUESTED</x:t>
        </x:is>
      </x:c>
      <x:c r="AF162" s="246" t="n">
        <x:v>0</x:v>
      </x:c>
      <x:c r="AG162" s="245" t="n"/>
      <x:c r="AH162" s="245" t="n"/>
      <x:c r="AI162" s="107" t="inlineStr">
        <x:is>
          <x:t xml:space="preserve">synthetic_test,liora_vale,healthy</x:t>
        </x:is>
      </x:c>
      <x:c r="AJ162" s="107" t="inlineStr">
        <x:is>
          <x:t xml:space="preserve">Synthetic healthy order.</x:t>
        </x:is>
      </x:c>
      <x:c r="AK162" s="107" t="b">
        <x:v>0</x:v>
      </x:c>
      <x:c r="AL162" s="248" t="n">
        <x:v>46265.79166666666</x:v>
      </x:c>
      <x:c r="AM162" s="249" t="n">
        <x:f>IF(OR(H162="",AL162=""),"",MAX(0,(AL162-H162)*24))</x:f>
        <x:v>33</x:v>
      </x:c>
      <x:c r="AN162" s="249" t="n">
        <x:f>IF(AC162="","",MAX(0,IF(AD162&lt;&gt;"",AD162-AC162,AL162-AC162)))</x:f>
        <x:v>0</x:v>
      </x:c>
      <x:c r="AO162" s="181" t="inlineStr">
        <x:is>
          <x:t xml:space="preserve">NONE</x:t>
        </x:is>
      </x:c>
      <x:c r="AP162" s="107" t="inlineStr">
        <x:is>
          <x:t xml:space="preserve">READY</x:t>
        </x:is>
      </x:c>
      <x:c r="AQ162" s="107" t="n">
        <x:v>0</x:v>
      </x:c>
      <x:c r="AR162" s="107" t="n"/>
      <x:c r="AS162" s="250" t="n">
        <x:v>46265.68225694444</x:v>
      </x:c>
      <x:c r="AT162" s="1" t="n"/>
      <x:c r="AU162" s="1" t="n"/>
      <x:c r="AV162" s="1" t="n"/>
      <x:c r="AW162" s="1" t="n"/>
      <x:c r="AX162" s="1" t="n"/>
      <x:c r="AY162" s="1" t="n"/>
      <x:c r="AZ162" s="1" t="n"/>
      <x:c r="BA162" s="242" t="n">
        <x:v>46265.5</x:v>
      </x:c>
      <x:c r="BB162" s="243" t="inlineStr">
        <x:is>
          <x:t xml:space="preserve"/>
        </x:is>
      </x:c>
      <x:c r="BC162" s="243" t="inlineStr">
        <x:is>
          <x:t xml:space="preserve">PROCESSED</x:t>
        </x:is>
      </x:c>
    </x:row>
    <x:row r="163">
      <x:c r="A163" s="107" t="inlineStr">
        <x:is>
          <x:t xml:space="preserve">gid://shopify/Order/2000000002159</x:t>
        </x:is>
      </x:c>
      <x:c r="B163" s="107" t="inlineStr">
        <x:is>
          <x:t xml:space="preserve">#2159</x:t>
        </x:is>
      </x:c>
      <x:c r="C163" s="244" t="n">
        <x:v>2159</x:v>
      </x:c>
      <x:c r="D163" s="245" t="n">
        <x:v>46264.20833333334</x:v>
      </x:c>
      <x:c r="E163" s="107" t="inlineStr">
        <x:is>
          <x:t xml:space="preserve">gid://shopify/Customer/3000000000039</x:t>
        </x:is>
      </x:c>
      <x:c r="F163" s="107" t="inlineStr">
        <x:is>
          <x:t xml:space="preserve">customer039@example.com</x:t>
        </x:is>
      </x:c>
      <x:c r="G163" s="107" t="inlineStr">
        <x:is>
          <x:t xml:space="preserve">PAID</x:t>
        </x:is>
      </x:c>
      <x:c r="H163" s="245" t="n">
        <x:v>46264.375</x:v>
      </x:c>
      <x:c r="I163" s="107" t="inlineStr">
        <x:is>
          <x:t xml:space="preserve">USD</x:t>
        </x:is>
      </x:c>
      <x:c r="J163" s="246" t="n">
        <x:v>278</x:v>
      </x:c>
      <x:c r="K163" s="246" t="n">
        <x:v>9</x:v>
      </x:c>
      <x:c r="L163" s="246" t="n">
        <x:v>22.94</x:v>
      </x:c>
      <x:c r="M163" s="246" t="n">
        <x:v>0</x:v>
      </x:c>
      <x:c r="N163" s="246" t="n">
        <x:v>309.94</x:v>
      </x:c>
      <x:c r="O163" s="244" t="n">
        <x:v>1</x:v>
      </x:c>
      <x:c r="P163" s="107" t="inlineStr">
        <x:is>
          <x:t xml:space="preserve">LVA-007</x:t>
        </x:is>
      </x:c>
      <x:c r="Q163" s="107" t="inlineStr">
        <x:is>
          <x:t xml:space="preserve">Lace V-Neck Sleeveless Midi Dress with Tiered Asymmetric Hem x1</x:t>
        </x:is>
      </x:c>
      <x:c r="R163" s="107" t="inlineStr">
        <x:is>
          <x:t xml:space="preserve">AVAILABLE</x:t>
        </x:is>
      </x:c>
      <x:c r="S163" s="107" t="inlineStr">
        <x:is>
          <x:t xml:space="preserve">UNFULFILLED</x:t>
        </x:is>
      </x:c>
      <x:c r="T163" s="245" t="n"/>
      <x:c r="U163" s="107" t="inlineStr">
        <x:is>
          <x:t xml:space="preserve">WH_EAST</x:t>
        </x:is>
      </x:c>
      <x:c r="V163" s="107" t="inlineStr">
        <x:is>
          <x:t xml:space="preserve">US</x:t>
        </x:is>
      </x:c>
      <x:c r="W163" s="107" t="inlineStr">
        <x:is>
          <x:t xml:space="preserve">NY</x:t>
        </x:is>
      </x:c>
      <x:c r="X163" s="107" t="inlineStr">
        <x:is>
          <x:t xml:space="preserve">New York</x:t>
        </x:is>
      </x:c>
      <x:c r="Y163" s="107" t="inlineStr">
        <x:is>
          <x:t xml:space="preserve">EXPRESS</x:t>
        </x:is>
      </x:c>
      <x:c r="Z163" s="107" t="inlineStr">
        <x:is>
          <x:t xml:space="preserve">NOT_ASSIGNED</x:t>
        </x:is>
      </x:c>
      <x:c r="AA163" s="107" t="n"/>
      <x:c r="AB163" s="107" t="inlineStr">
        <x:is>
          <x:t xml:space="preserve">NOT_AVAILABLE</x:t>
        </x:is>
      </x:c>
      <x:c r="AC163" s="247" t="n">
        <x:v>46272.79166666666</x:v>
      </x:c>
      <x:c r="AD163" s="247" t="n"/>
      <x:c r="AE163" s="107" t="inlineStr">
        <x:is>
          <x:t xml:space="preserve">NOT_REQUESTED</x:t>
        </x:is>
      </x:c>
      <x:c r="AF163" s="246" t="n">
        <x:v>0</x:v>
      </x:c>
      <x:c r="AG163" s="245" t="n"/>
      <x:c r="AH163" s="245" t="n"/>
      <x:c r="AI163" s="107" t="inlineStr">
        <x:is>
          <x:t xml:space="preserve">synthetic_test,liora_vale,healthy</x:t>
        </x:is>
      </x:c>
      <x:c r="AJ163" s="107" t="inlineStr">
        <x:is>
          <x:t xml:space="preserve">Synthetic healthy order.</x:t>
        </x:is>
      </x:c>
      <x:c r="AK163" s="107" t="b">
        <x:v>0</x:v>
      </x:c>
      <x:c r="AL163" s="248" t="n">
        <x:v>46265.79166666666</x:v>
      </x:c>
      <x:c r="AM163" s="249" t="n">
        <x:f>IF(OR(H163="",AL163=""),"",MAX(0,(AL163-H163)*24))</x:f>
        <x:v>33.99999999976717</x:v>
      </x:c>
      <x:c r="AN163" s="249" t="n">
        <x:f>IF(AC163="","",MAX(0,IF(AD163&lt;&gt;"",AD163-AC163,AL163-AC163)))</x:f>
        <x:v>0</x:v>
      </x:c>
      <x:c r="AO163" s="181" t="inlineStr">
        <x:is>
          <x:t xml:space="preserve">NONE</x:t>
        </x:is>
      </x:c>
      <x:c r="AP163" s="107" t="inlineStr">
        <x:is>
          <x:t xml:space="preserve">READY</x:t>
        </x:is>
      </x:c>
      <x:c r="AQ163" s="107" t="n">
        <x:v>0</x:v>
      </x:c>
      <x:c r="AR163" s="107" t="n"/>
      <x:c r="AS163" s="250" t="n">
        <x:v>46265.68225694444</x:v>
      </x:c>
      <x:c r="AT163" s="1" t="n"/>
      <x:c r="AU163" s="1" t="n"/>
      <x:c r="AV163" s="1" t="n"/>
      <x:c r="AW163" s="1" t="n"/>
      <x:c r="AX163" s="1" t="n"/>
      <x:c r="AY163" s="1" t="n"/>
      <x:c r="AZ163" s="1" t="n"/>
      <x:c r="BA163" s="242" t="n">
        <x:v>46265.5</x:v>
      </x:c>
      <x:c r="BB163" s="243" t="inlineStr">
        <x:is>
          <x:t xml:space="preserve"/>
        </x:is>
      </x:c>
      <x:c r="BC163" s="243" t="inlineStr">
        <x:is>
          <x:t xml:space="preserve">PROCESSED</x:t>
        </x:is>
      </x:c>
    </x:row>
    <x:row r="164">
      <x:c r="A164" s="107" t="inlineStr">
        <x:is>
          <x:t xml:space="preserve">gid://shopify/Order/2000000002160</x:t>
        </x:is>
      </x:c>
      <x:c r="B164" s="107" t="inlineStr">
        <x:is>
          <x:t xml:space="preserve">#2160</x:t>
        </x:is>
      </x:c>
      <x:c r="C164" s="244" t="n">
        <x:v>2160</x:v>
      </x:c>
      <x:c r="D164" s="245" t="n">
        <x:v>46264.125</x:v>
      </x:c>
      <x:c r="E164" s="107" t="inlineStr">
        <x:is>
          <x:t xml:space="preserve">gid://shopify/Customer/3000000000040</x:t>
        </x:is>
      </x:c>
      <x:c r="F164" s="107" t="inlineStr">
        <x:is>
          <x:t xml:space="preserve">customer040@example.com</x:t>
        </x:is>
      </x:c>
      <x:c r="G164" s="107" t="inlineStr">
        <x:is>
          <x:t xml:space="preserve">PAID</x:t>
        </x:is>
      </x:c>
      <x:c r="H164" s="245" t="n">
        <x:v>46264.33333333334</x:v>
      </x:c>
      <x:c r="I164" s="107" t="inlineStr">
        <x:is>
          <x:t xml:space="preserve">USD</x:t>
        </x:is>
      </x:c>
      <x:c r="J164" s="246" t="n">
        <x:v>496</x:v>
      </x:c>
      <x:c r="K164" s="246" t="n">
        <x:v>0</x:v>
      </x:c>
      <x:c r="L164" s="246" t="n">
        <x:v>40.92</x:v>
      </x:c>
      <x:c r="M164" s="246" t="n">
        <x:v>0</x:v>
      </x:c>
      <x:c r="N164" s="246" t="n">
        <x:v>536.92</x:v>
      </x:c>
      <x:c r="O164" s="244" t="n">
        <x:v>2</x:v>
      </x:c>
      <x:c r="P164" s="107" t="inlineStr">
        <x:is>
          <x:t xml:space="preserve">LVA-014, LVA-027</x:t>
        </x:is>
      </x:c>
      <x:c r="Q164" s="107" t="inlineStr">
        <x:is>
          <x:t xml:space="preserve">Olive Utility Jumpsuit with Tie-Waist x1; Teal Tie-Dye Wrap Top and Wide-Leg Pants Set x1</x:t>
        </x:is>
      </x:c>
      <x:c r="R164" s="107" t="inlineStr">
        <x:is>
          <x:t xml:space="preserve">AVAILABLE</x:t>
        </x:is>
      </x:c>
      <x:c r="S164" s="107" t="inlineStr">
        <x:is>
          <x:t xml:space="preserve">UNFULFILLED</x:t>
        </x:is>
      </x:c>
      <x:c r="T164" s="245" t="n"/>
      <x:c r="U164" s="107" t="inlineStr">
        <x:is>
          <x:t xml:space="preserve">WH_EAST</x:t>
        </x:is>
      </x:c>
      <x:c r="V164" s="107" t="inlineStr">
        <x:is>
          <x:t xml:space="preserve">US</x:t>
        </x:is>
      </x:c>
      <x:c r="W164" s="107" t="inlineStr">
        <x:is>
          <x:t xml:space="preserve">MA</x:t>
        </x:is>
      </x:c>
      <x:c r="X164" s="107" t="inlineStr">
        <x:is>
          <x:t xml:space="preserve">Boston</x:t>
        </x:is>
      </x:c>
      <x:c r="Y164" s="107" t="inlineStr">
        <x:is>
          <x:t xml:space="preserve">NEXT_DAY</x:t>
        </x:is>
      </x:c>
      <x:c r="Z164" s="107" t="inlineStr">
        <x:is>
          <x:t xml:space="preserve">NOT_ASSIGNED</x:t>
        </x:is>
      </x:c>
      <x:c r="AA164" s="107" t="n"/>
      <x:c r="AB164" s="107" t="inlineStr">
        <x:is>
          <x:t xml:space="preserve">NOT_AVAILABLE</x:t>
        </x:is>
      </x:c>
      <x:c r="AC164" s="247" t="n">
        <x:v>46270.79166666666</x:v>
      </x:c>
      <x:c r="AD164" s="247" t="n"/>
      <x:c r="AE164" s="107" t="inlineStr">
        <x:is>
          <x:t xml:space="preserve">NOT_REQUESTED</x:t>
        </x:is>
      </x:c>
      <x:c r="AF164" s="246" t="n">
        <x:v>0</x:v>
      </x:c>
      <x:c r="AG164" s="245" t="n"/>
      <x:c r="AH164" s="245" t="n"/>
      <x:c r="AI164" s="107" t="inlineStr">
        <x:is>
          <x:t xml:space="preserve">synthetic_test,liora_vale,healthy</x:t>
        </x:is>
      </x:c>
      <x:c r="AJ164" s="107" t="inlineStr">
        <x:is>
          <x:t xml:space="preserve">Synthetic healthy order.</x:t>
        </x:is>
      </x:c>
      <x:c r="AK164" s="107" t="b">
        <x:v>0</x:v>
      </x:c>
      <x:c r="AL164" s="248" t="n">
        <x:v>46265.79166666666</x:v>
      </x:c>
      <x:c r="AM164" s="249" t="n">
        <x:f>IF(OR(H164="",AL164=""),"",MAX(0,(AL164-H164)*24))</x:f>
        <x:v>34.99999999953434</x:v>
      </x:c>
      <x:c r="AN164" s="249" t="n">
        <x:f>IF(AC164="","",MAX(0,IF(AD164&lt;&gt;"",AD164-AC164,AL164-AC164)))</x:f>
        <x:v>0</x:v>
      </x:c>
      <x:c r="AO164" s="181" t="inlineStr">
        <x:is>
          <x:t xml:space="preserve">NONE</x:t>
        </x:is>
      </x:c>
      <x:c r="AP164" s="107" t="inlineStr">
        <x:is>
          <x:t xml:space="preserve">READY</x:t>
        </x:is>
      </x:c>
      <x:c r="AQ164" s="107" t="n">
        <x:v>0</x:v>
      </x:c>
      <x:c r="AR164" s="107" t="n"/>
      <x:c r="AS164" s="250" t="n">
        <x:v>46265.68225694444</x:v>
      </x:c>
      <x:c r="AT164" s="1" t="n"/>
      <x:c r="AU164" s="1" t="n"/>
      <x:c r="AV164" s="1" t="n"/>
      <x:c r="AW164" s="1" t="n"/>
      <x:c r="AX164" s="1" t="n"/>
      <x:c r="AY164" s="1" t="n"/>
      <x:c r="AZ164" s="1" t="n"/>
      <x:c r="BA164" s="242" t="n">
        <x:v>46265.5</x:v>
      </x:c>
      <x:c r="BB164" s="243" t="inlineStr">
        <x:is>
          <x:t xml:space="preserve"/>
        </x:is>
      </x:c>
      <x:c r="BC164" s="243" t="inlineStr">
        <x:is>
          <x:t xml:space="preserve">PROCESSED</x:t>
        </x:is>
      </x:c>
    </x:row>
    <x:row r="165">
      <x:c r="A165" s="107" t="inlineStr">
        <x:is>
          <x:t xml:space="preserve">gid://shopify/Order/2000000002161</x:t>
        </x:is>
      </x:c>
      <x:c r="B165" s="107" t="inlineStr">
        <x:is>
          <x:t xml:space="preserve">#2161</x:t>
        </x:is>
      </x:c>
      <x:c r="C165" s="244" t="n">
        <x:v>2161</x:v>
      </x:c>
      <x:c r="D165" s="245" t="n">
        <x:v>46262.70833333334</x:v>
      </x:c>
      <x:c r="E165" s="107" t="inlineStr">
        <x:is>
          <x:t xml:space="preserve">gid://shopify/Customer/3000000000041</x:t>
        </x:is>
      </x:c>
      <x:c r="F165" s="107" t="inlineStr">
        <x:is>
          <x:t xml:space="preserve">customer041@example.com</x:t>
        </x:is>
      </x:c>
      <x:c r="G165" s="107" t="inlineStr">
        <x:is>
          <x:t xml:space="preserve">PAID</x:t>
        </x:is>
      </x:c>
      <x:c r="H165" s="245" t="n">
        <x:v>46262.75</x:v>
      </x:c>
      <x:c r="I165" s="107" t="inlineStr">
        <x:is>
          <x:t xml:space="preserve">USD</x:t>
        </x:is>
      </x:c>
      <x:c r="J165" s="246" t="n">
        <x:v>914</x:v>
      </x:c>
      <x:c r="K165" s="246" t="n">
        <x:v>0</x:v>
      </x:c>
      <x:c r="L165" s="246" t="n">
        <x:v>75.41</x:v>
      </x:c>
      <x:c r="M165" s="246" t="n">
        <x:v>0</x:v>
      </x:c>
      <x:c r="N165" s="246" t="n">
        <x:v>989.41</x:v>
      </x:c>
      <x:c r="O165" s="244" t="n">
        <x:v>3</x:v>
      </x:c>
      <x:c r="P165" s="107" t="inlineStr">
        <x:is>
          <x:t xml:space="preserve">LVA-021, LVA-034, LVA-003</x:t>
        </x:is>
      </x:c>
      <x:c r="Q165" s="107" t="inlineStr">
        <x:is>
          <x:t xml:space="preserve">Embroidered Denim Jacket x1; Damask Print Halter Evening Gown x1; Fringed Patchwork Utility Jacket x1</x:t>
        </x:is>
      </x:c>
      <x:c r="R165" s="107" t="inlineStr">
        <x:is>
          <x:t xml:space="preserve">AVAILABLE</x:t>
        </x:is>
      </x:c>
      <x:c r="S165" s="107" t="inlineStr">
        <x:is>
          <x:t xml:space="preserve">UNFULFILLED</x:t>
        </x:is>
      </x:c>
      <x:c r="T165" s="245" t="n"/>
      <x:c r="U165" s="107" t="inlineStr">
        <x:is>
          <x:t xml:space="preserve">WH_CENTRAL</x:t>
        </x:is>
      </x:c>
      <x:c r="V165" s="107" t="inlineStr">
        <x:is>
          <x:t xml:space="preserve">US</x:t>
        </x:is>
      </x:c>
      <x:c r="W165" s="107" t="inlineStr">
        <x:is>
          <x:t xml:space="preserve">TX</x:t>
        </x:is>
      </x:c>
      <x:c r="X165" s="107" t="inlineStr">
        <x:is>
          <x:t xml:space="preserve">Austin</x:t>
        </x:is>
      </x:c>
      <x:c r="Y165" s="107" t="inlineStr">
        <x:is>
          <x:t xml:space="preserve">STANDARD</x:t>
        </x:is>
      </x:c>
      <x:c r="Z165" s="107" t="inlineStr">
        <x:is>
          <x:t xml:space="preserve">NOT_ASSIGNED</x:t>
        </x:is>
      </x:c>
      <x:c r="AA165" s="107" t="n"/>
      <x:c r="AB165" s="107" t="inlineStr">
        <x:is>
          <x:t xml:space="preserve">NOT_AVAILABLE</x:t>
        </x:is>
      </x:c>
      <x:c r="AC165" s="247" t="n">
        <x:v>46270.79166666666</x:v>
      </x:c>
      <x:c r="AD165" s="247" t="n"/>
      <x:c r="AE165" s="107" t="inlineStr">
        <x:is>
          <x:t xml:space="preserve">NOT_REQUESTED</x:t>
        </x:is>
      </x:c>
      <x:c r="AF165" s="246" t="n">
        <x:v>0</x:v>
      </x:c>
      <x:c r="AG165" s="245" t="n"/>
      <x:c r="AH165" s="245" t="n"/>
      <x:c r="AI165" s="107" t="inlineStr">
        <x:is>
          <x:t xml:space="preserve">synthetic_test,liora_vale,exception_ground_truth</x:t>
        </x:is>
      </x:c>
      <x:c r="AJ165" s="107" t="inlineStr">
        <x:is>
          <x:t xml:space="preserve">Synthetic ground-truth case for FULFILLMENT_DELAY.</x:t>
        </x:is>
      </x:c>
      <x:c r="AK165" s="107" t="b">
        <x:v>0</x:v>
      </x:c>
      <x:c r="AL165" s="248" t="n">
        <x:v>46265.79166666666</x:v>
      </x:c>
      <x:c r="AM165" s="249" t="n">
        <x:f>IF(OR(H165="",AL165=""),"",MAX(0,(AL165-H165)*24))</x:f>
        <x:v>72.99999999976717</x:v>
      </x:c>
      <x:c r="AN165" s="249" t="n">
        <x:f>IF(AC165="","",MAX(0,IF(AD165&lt;&gt;"",AD165-AC165,AL165-AC165)))</x:f>
        <x:v>0</x:v>
      </x:c>
      <x:c r="AO165" s="181" t="inlineStr">
        <x:is>
          <x:t xml:space="preserve">FULFILLMENT_DELAY</x:t>
        </x:is>
      </x:c>
      <x:c r="AP165" s="107" t="inlineStr">
        <x:is>
          <x:t xml:space="preserve">READY</x:t>
        </x:is>
      </x:c>
      <x:c r="AQ165" s="107" t="n">
        <x:v>0</x:v>
      </x:c>
      <x:c r="AR165" s="107" t="n"/>
      <x:c r="AS165" s="250" t="n">
        <x:v>46265.68225694444</x:v>
      </x:c>
      <x:c r="AT165" s="1" t="n"/>
      <x:c r="AU165" s="1" t="n"/>
      <x:c r="AV165" s="1" t="n"/>
      <x:c r="AW165" s="1" t="n"/>
      <x:c r="AX165" s="1" t="n"/>
      <x:c r="AY165" s="1" t="n"/>
      <x:c r="AZ165" s="1" t="n"/>
      <x:c r="BA165" s="242" t="n">
        <x:v>46265.5</x:v>
      </x:c>
      <x:c r="BB165" s="243" t="inlineStr">
        <x:is>
          <x:t xml:space="preserve">FULFILLMENT_DELAY</x:t>
        </x:is>
      </x:c>
      <x:c r="BC165" s="243" t="inlineStr">
        <x:is>
          <x:t xml:space="preserve">NEEDS_REVIEW</x:t>
        </x:is>
      </x:c>
    </x:row>
    <x:row r="166">
      <x:c r="A166" s="107" t="inlineStr">
        <x:is>
          <x:t xml:space="preserve">gid://shopify/Order/2000000002162</x:t>
        </x:is>
      </x:c>
      <x:c r="B166" s="107" t="inlineStr">
        <x:is>
          <x:t xml:space="preserve">#2162</x:t>
        </x:is>
      </x:c>
      <x:c r="C166" s="244" t="n">
        <x:v>2162</x:v>
      </x:c>
      <x:c r="D166" s="245" t="n">
        <x:v>46262.625</x:v>
      </x:c>
      <x:c r="E166" s="107" t="inlineStr">
        <x:is>
          <x:t xml:space="preserve">gid://shopify/Customer/3000000000042</x:t>
        </x:is>
      </x:c>
      <x:c r="F166" s="107" t="inlineStr">
        <x:is>
          <x:t xml:space="preserve">customer042@example.com</x:t>
        </x:is>
      </x:c>
      <x:c r="G166" s="107" t="inlineStr">
        <x:is>
          <x:t xml:space="preserve">PAID</x:t>
        </x:is>
      </x:c>
      <x:c r="H166" s="245" t="n">
        <x:v>46262.70833333334</x:v>
      </x:c>
      <x:c r="I166" s="107" t="inlineStr">
        <x:is>
          <x:t xml:space="preserve">USD</x:t>
        </x:is>
      </x:c>
      <x:c r="J166" s="246" t="n">
        <x:v>238</x:v>
      </x:c>
      <x:c r="K166" s="246" t="n">
        <x:v>12</x:v>
      </x:c>
      <x:c r="L166" s="246" t="n">
        <x:v>19.64</x:v>
      </x:c>
      <x:c r="M166" s="246" t="n">
        <x:v>0</x:v>
      </x:c>
      <x:c r="N166" s="246" t="n">
        <x:v>269.64</x:v>
      </x:c>
      <x:c r="O166" s="244" t="n">
        <x:v>1</x:v>
      </x:c>
      <x:c r="P166" s="107" t="inlineStr">
        <x:is>
          <x:t xml:space="preserve">LVA-028</x:t>
        </x:is>
      </x:c>
      <x:c r="Q166" s="107" t="inlineStr">
        <x:is>
          <x:t xml:space="preserve">Embroidered Tunic Blouse with Long Sleeves x1</x:t>
        </x:is>
      </x:c>
      <x:c r="R166" s="107" t="inlineStr">
        <x:is>
          <x:t xml:space="preserve">AVAILABLE</x:t>
        </x:is>
      </x:c>
      <x:c r="S166" s="107" t="inlineStr">
        <x:is>
          <x:t xml:space="preserve">UNFULFILLED</x:t>
        </x:is>
      </x:c>
      <x:c r="T166" s="245" t="n"/>
      <x:c r="U166" s="107" t="inlineStr">
        <x:is>
          <x:t xml:space="preserve">WH_CENTRAL</x:t>
        </x:is>
      </x:c>
      <x:c r="V166" s="107" t="inlineStr">
        <x:is>
          <x:t xml:space="preserve">US</x:t>
        </x:is>
      </x:c>
      <x:c r="W166" s="107" t="inlineStr">
        <x:is>
          <x:t xml:space="preserve">IL</x:t>
        </x:is>
      </x:c>
      <x:c r="X166" s="107" t="inlineStr">
        <x:is>
          <x:t xml:space="preserve">Chicago</x:t>
        </x:is>
      </x:c>
      <x:c r="Y166" s="107" t="inlineStr">
        <x:is>
          <x:t xml:space="preserve">STANDARD</x:t>
        </x:is>
      </x:c>
      <x:c r="Z166" s="107" t="inlineStr">
        <x:is>
          <x:t xml:space="preserve">NOT_ASSIGNED</x:t>
        </x:is>
      </x:c>
      <x:c r="AA166" s="107" t="n"/>
      <x:c r="AB166" s="107" t="inlineStr">
        <x:is>
          <x:t xml:space="preserve">NOT_AVAILABLE</x:t>
        </x:is>
      </x:c>
      <x:c r="AC166" s="247" t="n">
        <x:v>46271.79166666666</x:v>
      </x:c>
      <x:c r="AD166" s="247" t="n"/>
      <x:c r="AE166" s="107" t="inlineStr">
        <x:is>
          <x:t xml:space="preserve">NOT_REQUESTED</x:t>
        </x:is>
      </x:c>
      <x:c r="AF166" s="246" t="n">
        <x:v>0</x:v>
      </x:c>
      <x:c r="AG166" s="245" t="n"/>
      <x:c r="AH166" s="245" t="n"/>
      <x:c r="AI166" s="107" t="inlineStr">
        <x:is>
          <x:t xml:space="preserve">synthetic_test,liora_vale,exception_ground_truth</x:t>
        </x:is>
      </x:c>
      <x:c r="AJ166" s="107" t="inlineStr">
        <x:is>
          <x:t xml:space="preserve">Synthetic ground-truth case for FULFILLMENT_DELAY.</x:t>
        </x:is>
      </x:c>
      <x:c r="AK166" s="107" t="b">
        <x:v>0</x:v>
      </x:c>
      <x:c r="AL166" s="248" t="n">
        <x:v>46265.79166666666</x:v>
      </x:c>
      <x:c r="AM166" s="249" t="n">
        <x:f>IF(OR(H166="",AL166=""),"",MAX(0,(AL166-H166)*24))</x:f>
        <x:v>73.99999999953434</x:v>
      </x:c>
      <x:c r="AN166" s="249" t="n">
        <x:f>IF(AC166="","",MAX(0,IF(AD166&lt;&gt;"",AD166-AC166,AL166-AC166)))</x:f>
        <x:v>0</x:v>
      </x:c>
      <x:c r="AO166" s="181" t="inlineStr">
        <x:is>
          <x:t xml:space="preserve">FULFILLMENT_DELAY</x:t>
        </x:is>
      </x:c>
      <x:c r="AP166" s="107" t="inlineStr">
        <x:is>
          <x:t xml:space="preserve">READY</x:t>
        </x:is>
      </x:c>
      <x:c r="AQ166" s="107" t="n">
        <x:v>0</x:v>
      </x:c>
      <x:c r="AR166" s="107" t="n"/>
      <x:c r="AS166" s="250" t="n">
        <x:v>46265.68225694444</x:v>
      </x:c>
      <x:c r="AT166" s="1" t="n"/>
      <x:c r="AU166" s="1" t="n"/>
      <x:c r="AV166" s="1" t="n"/>
      <x:c r="AW166" s="1" t="n"/>
      <x:c r="AX166" s="1" t="n"/>
      <x:c r="AY166" s="1" t="n"/>
      <x:c r="AZ166" s="1" t="n"/>
      <x:c r="BA166" s="242" t="n">
        <x:v>46265.5</x:v>
      </x:c>
      <x:c r="BB166" s="243" t="inlineStr">
        <x:is>
          <x:t xml:space="preserve">FULFILLMENT_DELAY</x:t>
        </x:is>
      </x:c>
      <x:c r="BC166" s="243" t="inlineStr">
        <x:is>
          <x:t xml:space="preserve">NEEDS_REVIEW</x:t>
        </x:is>
      </x:c>
    </x:row>
    <x:row r="167">
      <x:c r="A167" s="107" t="inlineStr">
        <x:is>
          <x:t xml:space="preserve">gid://shopify/Order/2000000002163</x:t>
        </x:is>
      </x:c>
      <x:c r="B167" s="107" t="inlineStr">
        <x:is>
          <x:t xml:space="preserve">#2163</x:t>
        </x:is>
      </x:c>
      <x:c r="C167" s="244" t="n">
        <x:v>2163</x:v>
      </x:c>
      <x:c r="D167" s="245" t="n">
        <x:v>46262.54166666666</x:v>
      </x:c>
      <x:c r="E167" s="107" t="inlineStr">
        <x:is>
          <x:t xml:space="preserve">gid://shopify/Customer/3000000000043</x:t>
        </x:is>
      </x:c>
      <x:c r="F167" s="107" t="inlineStr">
        <x:is>
          <x:t xml:space="preserve">customer043@example.com</x:t>
        </x:is>
      </x:c>
      <x:c r="G167" s="107" t="inlineStr">
        <x:is>
          <x:t xml:space="preserve">PAID</x:t>
        </x:is>
      </x:c>
      <x:c r="H167" s="245" t="n">
        <x:v>46262.66666666666</x:v>
      </x:c>
      <x:c r="I167" s="107" t="inlineStr">
        <x:is>
          <x:t xml:space="preserve">USD</x:t>
        </x:is>
      </x:c>
      <x:c r="J167" s="246" t="n">
        <x:v>526</x:v>
      </x:c>
      <x:c r="K167" s="246" t="n">
        <x:v>0</x:v>
      </x:c>
      <x:c r="L167" s="246" t="n">
        <x:v>39.06</x:v>
      </x:c>
      <x:c r="M167" s="246" t="n">
        <x:v>52.6</x:v>
      </x:c>
      <x:c r="N167" s="246" t="n">
        <x:v>512.46</x:v>
      </x:c>
      <x:c r="O167" s="244" t="n">
        <x:v>2</x:v>
      </x:c>
      <x:c r="P167" s="107" t="inlineStr">
        <x:is>
          <x:t xml:space="preserve">LVA-035, LVA-004</x:t>
        </x:is>
      </x:c>
      <x:c r="Q167" s="107" t="inlineStr">
        <x:is>
          <x:t xml:space="preserve">Velvet Textured Long Coat x1; Striped Knit Longline Cardigan x1</x:t>
        </x:is>
      </x:c>
      <x:c r="R167" s="107" t="inlineStr">
        <x:is>
          <x:t xml:space="preserve">AVAILABLE</x:t>
        </x:is>
      </x:c>
      <x:c r="S167" s="107" t="inlineStr">
        <x:is>
          <x:t xml:space="preserve">UNFULFILLED</x:t>
        </x:is>
      </x:c>
      <x:c r="T167" s="245" t="n"/>
      <x:c r="U167" s="107" t="inlineStr">
        <x:is>
          <x:t xml:space="preserve">WH_WEST</x:t>
        </x:is>
      </x:c>
      <x:c r="V167" s="107" t="inlineStr">
        <x:is>
          <x:t xml:space="preserve">US</x:t>
        </x:is>
      </x:c>
      <x:c r="W167" s="107" t="inlineStr">
        <x:is>
          <x:t xml:space="preserve">CA</x:t>
        </x:is>
      </x:c>
      <x:c r="X167" s="107" t="inlineStr">
        <x:is>
          <x:t xml:space="preserve">Los Angeles</x:t>
        </x:is>
      </x:c>
      <x:c r="Y167" s="107" t="inlineStr">
        <x:is>
          <x:t xml:space="preserve">EXPRESS</x:t>
        </x:is>
      </x:c>
      <x:c r="Z167" s="107" t="inlineStr">
        <x:is>
          <x:t xml:space="preserve">NOT_ASSIGNED</x:t>
        </x:is>
      </x:c>
      <x:c r="AA167" s="107" t="n"/>
      <x:c r="AB167" s="107" t="inlineStr">
        <x:is>
          <x:t xml:space="preserve">NOT_AVAILABLE</x:t>
        </x:is>
      </x:c>
      <x:c r="AC167" s="247" t="n">
        <x:v>46269.79166666666</x:v>
      </x:c>
      <x:c r="AD167" s="247" t="n"/>
      <x:c r="AE167" s="107" t="inlineStr">
        <x:is>
          <x:t xml:space="preserve">NOT_REQUESTED</x:t>
        </x:is>
      </x:c>
      <x:c r="AF167" s="246" t="n">
        <x:v>0</x:v>
      </x:c>
      <x:c r="AG167" s="245" t="n"/>
      <x:c r="AH167" s="245" t="n"/>
      <x:c r="AI167" s="107" t="inlineStr">
        <x:is>
          <x:t xml:space="preserve">synthetic_test,liora_vale,exception_ground_truth</x:t>
        </x:is>
      </x:c>
      <x:c r="AJ167" s="107" t="inlineStr">
        <x:is>
          <x:t xml:space="preserve">Synthetic ground-truth case for FULFILLMENT_DELAY.</x:t>
        </x:is>
      </x:c>
      <x:c r="AK167" s="107" t="b">
        <x:v>0</x:v>
      </x:c>
      <x:c r="AL167" s="248" t="n">
        <x:v>46265.79166666666</x:v>
      </x:c>
      <x:c r="AM167" s="249" t="n">
        <x:f>IF(OR(H167="",AL167=""),"",MAX(0,(AL167-H167)*24))</x:f>
        <x:v>75</x:v>
      </x:c>
      <x:c r="AN167" s="249" t="n">
        <x:f>IF(AC167="","",MAX(0,IF(AD167&lt;&gt;"",AD167-AC167,AL167-AC167)))</x:f>
        <x:v>0</x:v>
      </x:c>
      <x:c r="AO167" s="181" t="inlineStr">
        <x:is>
          <x:t xml:space="preserve">FULFILLMENT_DELAY</x:t>
        </x:is>
      </x:c>
      <x:c r="AP167" s="107" t="inlineStr">
        <x:is>
          <x:t xml:space="preserve">READY</x:t>
        </x:is>
      </x:c>
      <x:c r="AQ167" s="107" t="n">
        <x:v>0</x:v>
      </x:c>
      <x:c r="AR167" s="107" t="n"/>
      <x:c r="AS167" s="250" t="n">
        <x:v>46265.68225694444</x:v>
      </x:c>
      <x:c r="AT167" s="1" t="n"/>
      <x:c r="AU167" s="1" t="n"/>
      <x:c r="AV167" s="1" t="n"/>
      <x:c r="AW167" s="1" t="n"/>
      <x:c r="AX167" s="1" t="n"/>
      <x:c r="AY167" s="1" t="n"/>
      <x:c r="AZ167" s="1" t="n"/>
      <x:c r="BA167" s="242" t="n">
        <x:v>46265.5</x:v>
      </x:c>
      <x:c r="BB167" s="243" t="inlineStr">
        <x:is>
          <x:t xml:space="preserve">FULFILLMENT_DELAY</x:t>
        </x:is>
      </x:c>
      <x:c r="BC167" s="243" t="inlineStr">
        <x:is>
          <x:t xml:space="preserve">NEEDS_REVIEW</x:t>
        </x:is>
      </x:c>
    </x:row>
    <x:row r="168">
      <x:c r="A168" s="107" t="inlineStr">
        <x:is>
          <x:t xml:space="preserve">gid://shopify/Order/2000000002164</x:t>
        </x:is>
      </x:c>
      <x:c r="B168" s="107" t="inlineStr">
        <x:is>
          <x:t xml:space="preserve">#2164</x:t>
        </x:is>
      </x:c>
      <x:c r="C168" s="244" t="n">
        <x:v>2164</x:v>
      </x:c>
      <x:c r="D168" s="245" t="n">
        <x:v>46262.45833333334</x:v>
      </x:c>
      <x:c r="E168" s="107" t="inlineStr">
        <x:is>
          <x:t xml:space="preserve">gid://shopify/Customer/3000000000044</x:t>
        </x:is>
      </x:c>
      <x:c r="F168" s="107" t="inlineStr">
        <x:is>
          <x:t xml:space="preserve">customer044@example.com</x:t>
        </x:is>
      </x:c>
      <x:c r="G168" s="107" t="inlineStr">
        <x:is>
          <x:t xml:space="preserve">PAID</x:t>
        </x:is>
      </x:c>
      <x:c r="H168" s="245" t="n">
        <x:v>46262.625</x:v>
      </x:c>
      <x:c r="I168" s="107" t="inlineStr">
        <x:is>
          <x:t xml:space="preserve">USD</x:t>
        </x:is>
      </x:c>
      <x:c r="J168" s="246" t="n">
        <x:v>278</x:v>
      </x:c>
      <x:c r="K168" s="246" t="n">
        <x:v>12</x:v>
      </x:c>
      <x:c r="L168" s="246" t="n">
        <x:v>22.94</x:v>
      </x:c>
      <x:c r="M168" s="246" t="n">
        <x:v>0</x:v>
      </x:c>
      <x:c r="N168" s="246" t="n">
        <x:v>312.94</x:v>
      </x:c>
      <x:c r="O168" s="244" t="n">
        <x:v>1</x:v>
      </x:c>
      <x:c r="P168" s="107" t="inlineStr">
        <x:is>
          <x:t xml:space="preserve">LVA-042</x:t>
        </x:is>
      </x:c>
      <x:c r="Q168" s="107" t="inlineStr">
        <x:is>
          <x:t xml:space="preserve">Metallic Wrap Midi Dress with Draped Twist x1</x:t>
        </x:is>
      </x:c>
      <x:c r="R168" s="107" t="inlineStr">
        <x:is>
          <x:t xml:space="preserve">AVAILABLE</x:t>
        </x:is>
      </x:c>
      <x:c r="S168" s="107" t="inlineStr">
        <x:is>
          <x:t xml:space="preserve">UNFULFILLED</x:t>
        </x:is>
      </x:c>
      <x:c r="T168" s="245" t="n"/>
      <x:c r="U168" s="107" t="inlineStr">
        <x:is>
          <x:t xml:space="preserve">WH_WEST</x:t>
        </x:is>
      </x:c>
      <x:c r="V168" s="107" t="inlineStr">
        <x:is>
          <x:t xml:space="preserve">US</x:t>
        </x:is>
      </x:c>
      <x:c r="W168" s="107" t="inlineStr">
        <x:is>
          <x:t xml:space="preserve">WA</x:t>
        </x:is>
      </x:c>
      <x:c r="X168" s="107" t="inlineStr">
        <x:is>
          <x:t xml:space="preserve">Seattle</x:t>
        </x:is>
      </x:c>
      <x:c r="Y168" s="107" t="inlineStr">
        <x:is>
          <x:t xml:space="preserve">NEXT_DAY</x:t>
        </x:is>
      </x:c>
      <x:c r="Z168" s="107" t="inlineStr">
        <x:is>
          <x:t xml:space="preserve">NOT_ASSIGNED</x:t>
        </x:is>
      </x:c>
      <x:c r="AA168" s="107" t="n"/>
      <x:c r="AB168" s="107" t="inlineStr">
        <x:is>
          <x:t xml:space="preserve">NOT_AVAILABLE</x:t>
        </x:is>
      </x:c>
      <x:c r="AC168" s="247" t="n">
        <x:v>46270.79166666666</x:v>
      </x:c>
      <x:c r="AD168" s="247" t="n"/>
      <x:c r="AE168" s="107" t="inlineStr">
        <x:is>
          <x:t xml:space="preserve">NOT_REQUESTED</x:t>
        </x:is>
      </x:c>
      <x:c r="AF168" s="246" t="n">
        <x:v>0</x:v>
      </x:c>
      <x:c r="AG168" s="245" t="n"/>
      <x:c r="AH168" s="245" t="n"/>
      <x:c r="AI168" s="107" t="inlineStr">
        <x:is>
          <x:t xml:space="preserve">synthetic_test,liora_vale,exception_ground_truth</x:t>
        </x:is>
      </x:c>
      <x:c r="AJ168" s="107" t="inlineStr">
        <x:is>
          <x:t xml:space="preserve">Synthetic ground-truth case for FULFILLMENT_DELAY.</x:t>
        </x:is>
      </x:c>
      <x:c r="AK168" s="107" t="b">
        <x:v>0</x:v>
      </x:c>
      <x:c r="AL168" s="248" t="n">
        <x:v>46265.79166666666</x:v>
      </x:c>
      <x:c r="AM168" s="249" t="n">
        <x:f>IF(OR(H168="",AL168=""),"",MAX(0,(AL168-H168)*24))</x:f>
        <x:v>75.99999999976717</x:v>
      </x:c>
      <x:c r="AN168" s="249" t="n">
        <x:f>IF(AC168="","",MAX(0,IF(AD168&lt;&gt;"",AD168-AC168,AL168-AC168)))</x:f>
        <x:v>0</x:v>
      </x:c>
      <x:c r="AO168" s="181" t="inlineStr">
        <x:is>
          <x:t xml:space="preserve">FULFILLMENT_DELAY</x:t>
        </x:is>
      </x:c>
      <x:c r="AP168" s="107" t="inlineStr">
        <x:is>
          <x:t xml:space="preserve">READY</x:t>
        </x:is>
      </x:c>
      <x:c r="AQ168" s="107" t="n">
        <x:v>0</x:v>
      </x:c>
      <x:c r="AR168" s="107" t="n"/>
      <x:c r="AS168" s="250" t="n">
        <x:v>46265.68225694444</x:v>
      </x:c>
      <x:c r="AT168" s="1" t="n"/>
      <x:c r="AU168" s="1" t="n"/>
      <x:c r="AV168" s="1" t="n"/>
      <x:c r="AW168" s="1" t="n"/>
      <x:c r="AX168" s="1" t="n"/>
      <x:c r="AY168" s="1" t="n"/>
      <x:c r="AZ168" s="1" t="n"/>
      <x:c r="BA168" s="242" t="n">
        <x:v>46265.5</x:v>
      </x:c>
      <x:c r="BB168" s="243" t="inlineStr">
        <x:is>
          <x:t xml:space="preserve">FULFILLMENT_DELAY</x:t>
        </x:is>
      </x:c>
      <x:c r="BC168" s="243" t="inlineStr">
        <x:is>
          <x:t xml:space="preserve">NEEDS_REVIEW</x:t>
        </x:is>
      </x:c>
    </x:row>
    <x:row r="169">
      <x:c r="A169" s="107" t="inlineStr">
        <x:is>
          <x:t xml:space="preserve">gid://shopify/Order/2000000002165</x:t>
        </x:is>
      </x:c>
      <x:c r="B169" s="107" t="inlineStr">
        <x:is>
          <x:t xml:space="preserve">#2165</x:t>
        </x:is>
      </x:c>
      <x:c r="C169" s="244" t="n">
        <x:v>2165</x:v>
      </x:c>
      <x:c r="D169" s="245" t="n">
        <x:v>46262.375</x:v>
      </x:c>
      <x:c r="E169" s="107" t="inlineStr">
        <x:is>
          <x:t xml:space="preserve">gid://shopify/Customer/3000000000045</x:t>
        </x:is>
      </x:c>
      <x:c r="F169" s="107" t="inlineStr">
        <x:is>
          <x:t xml:space="preserve">customer045@example.com</x:t>
        </x:is>
      </x:c>
      <x:c r="G169" s="107" t="inlineStr">
        <x:is>
          <x:t xml:space="preserve">PAID</x:t>
        </x:is>
      </x:c>
      <x:c r="H169" s="245" t="n">
        <x:v>46262.58333333334</x:v>
      </x:c>
      <x:c r="I169" s="107" t="inlineStr">
        <x:is>
          <x:t xml:space="preserve">USD</x:t>
        </x:is>
      </x:c>
      <x:c r="J169" s="246" t="n">
        <x:v>218</x:v>
      </x:c>
      <x:c r="K169" s="246" t="n">
        <x:v>9</x:v>
      </x:c>
      <x:c r="L169" s="246" t="n">
        <x:v>17.99</x:v>
      </x:c>
      <x:c r="M169" s="246" t="n">
        <x:v>0</x:v>
      </x:c>
      <x:c r="N169" s="246" t="n">
        <x:v>244.99</x:v>
      </x:c>
      <x:c r="O169" s="244" t="n">
        <x:v>1</x:v>
      </x:c>
      <x:c r="P169" s="107" t="inlineStr">
        <x:is>
          <x:t xml:space="preserve">LVA-005</x:t>
        </x:is>
      </x:c>
      <x:c r="Q169" s="107" t="inlineStr">
        <x:is>
          <x:t xml:space="preserve">Ribbed Knit Top and Tiered Floral Midi Skirt Set x1</x:t>
        </x:is>
      </x:c>
      <x:c r="R169" s="107" t="inlineStr">
        <x:is>
          <x:t xml:space="preserve">AVAILABLE</x:t>
        </x:is>
      </x:c>
      <x:c r="S169" s="107" t="inlineStr">
        <x:is>
          <x:t xml:space="preserve">UNFULFILLED</x:t>
        </x:is>
      </x:c>
      <x:c r="T169" s="245" t="n"/>
      <x:c r="U169" s="107" t="inlineStr">
        <x:is>
          <x:t xml:space="preserve">WH_EAST</x:t>
        </x:is>
      </x:c>
      <x:c r="V169" s="107" t="inlineStr">
        <x:is>
          <x:t xml:space="preserve">US</x:t>
        </x:is>
      </x:c>
      <x:c r="W169" s="107" t="inlineStr">
        <x:is>
          <x:t xml:space="preserve">NY</x:t>
        </x:is>
      </x:c>
      <x:c r="X169" s="107" t="inlineStr">
        <x:is>
          <x:t xml:space="preserve">New York</x:t>
        </x:is>
      </x:c>
      <x:c r="Y169" s="107" t="inlineStr">
        <x:is>
          <x:t xml:space="preserve">STANDARD</x:t>
        </x:is>
      </x:c>
      <x:c r="Z169" s="107" t="inlineStr">
        <x:is>
          <x:t xml:space="preserve">NOT_ASSIGNED</x:t>
        </x:is>
      </x:c>
      <x:c r="AA169" s="107" t="n"/>
      <x:c r="AB169" s="107" t="inlineStr">
        <x:is>
          <x:t xml:space="preserve">NOT_AVAILABLE</x:t>
        </x:is>
      </x:c>
      <x:c r="AC169" s="247" t="n">
        <x:v>46271.79166666666</x:v>
      </x:c>
      <x:c r="AD169" s="247" t="n"/>
      <x:c r="AE169" s="107" t="inlineStr">
        <x:is>
          <x:t xml:space="preserve">NOT_REQUESTED</x:t>
        </x:is>
      </x:c>
      <x:c r="AF169" s="246" t="n">
        <x:v>0</x:v>
      </x:c>
      <x:c r="AG169" s="245" t="n"/>
      <x:c r="AH169" s="245" t="n"/>
      <x:c r="AI169" s="107" t="inlineStr">
        <x:is>
          <x:t xml:space="preserve">synthetic_test,liora_vale,exception_ground_truth</x:t>
        </x:is>
      </x:c>
      <x:c r="AJ169" s="107" t="inlineStr">
        <x:is>
          <x:t xml:space="preserve">Synthetic ground-truth case for FULFILLMENT_DELAY.</x:t>
        </x:is>
      </x:c>
      <x:c r="AK169" s="107" t="b">
        <x:v>0</x:v>
      </x:c>
      <x:c r="AL169" s="248" t="n">
        <x:v>46265.79166666666</x:v>
      </x:c>
      <x:c r="AM169" s="249" t="n">
        <x:f>IF(OR(H169="",AL169=""),"",MAX(0,(AL169-H169)*24))</x:f>
        <x:v>76.99999999953434</x:v>
      </x:c>
      <x:c r="AN169" s="249" t="n">
        <x:f>IF(AC169="","",MAX(0,IF(AD169&lt;&gt;"",AD169-AC169,AL169-AC169)))</x:f>
        <x:v>0</x:v>
      </x:c>
      <x:c r="AO169" s="181" t="inlineStr">
        <x:is>
          <x:t xml:space="preserve">FULFILLMENT_DELAY</x:t>
        </x:is>
      </x:c>
      <x:c r="AP169" s="107" t="inlineStr">
        <x:is>
          <x:t xml:space="preserve">READY</x:t>
        </x:is>
      </x:c>
      <x:c r="AQ169" s="107" t="n">
        <x:v>0</x:v>
      </x:c>
      <x:c r="AR169" s="107" t="n"/>
      <x:c r="AS169" s="250" t="n">
        <x:v>46265.68225694444</x:v>
      </x:c>
      <x:c r="AT169" s="1" t="n"/>
      <x:c r="AU169" s="1" t="n"/>
      <x:c r="AV169" s="1" t="n"/>
      <x:c r="AW169" s="1" t="n"/>
      <x:c r="AX169" s="1" t="n"/>
      <x:c r="AY169" s="1" t="n"/>
      <x:c r="AZ169" s="1" t="n"/>
      <x:c r="BA169" s="242" t="n">
        <x:v>46265.5</x:v>
      </x:c>
      <x:c r="BB169" s="243" t="inlineStr">
        <x:is>
          <x:t xml:space="preserve">FULFILLMENT_DELAY</x:t>
        </x:is>
      </x:c>
      <x:c r="BC169" s="243" t="inlineStr">
        <x:is>
          <x:t xml:space="preserve">NEEDS_REVIEW</x:t>
        </x:is>
      </x:c>
    </x:row>
    <x:row r="170">
      <x:c r="A170" s="107" t="inlineStr">
        <x:is>
          <x:t xml:space="preserve">gid://shopify/Order/2000000002166</x:t>
        </x:is>
      </x:c>
      <x:c r="B170" s="107" t="inlineStr">
        <x:is>
          <x:t xml:space="preserve">#2166</x:t>
        </x:is>
      </x:c>
      <x:c r="C170" s="244" t="n">
        <x:v>2166</x:v>
      </x:c>
      <x:c r="D170" s="245" t="n">
        <x:v>46262.5</x:v>
      </x:c>
      <x:c r="E170" s="107" t="inlineStr">
        <x:is>
          <x:t xml:space="preserve">gid://shopify/Customer/3000000000046</x:t>
        </x:is>
      </x:c>
      <x:c r="F170" s="107" t="inlineStr">
        <x:is>
          <x:t xml:space="preserve">customer046@example.com</x:t>
        </x:is>
      </x:c>
      <x:c r="G170" s="107" t="inlineStr">
        <x:is>
          <x:t xml:space="preserve">PAID</x:t>
        </x:is>
      </x:c>
      <x:c r="H170" s="245" t="n">
        <x:v>46262.54166666666</x:v>
      </x:c>
      <x:c r="I170" s="107" t="inlineStr">
        <x:is>
          <x:t xml:space="preserve">USD</x:t>
        </x:is>
      </x:c>
      <x:c r="J170" s="246" t="n">
        <x:v>1162</x:v>
      </x:c>
      <x:c r="K170" s="246" t="n">
        <x:v>0</x:v>
      </x:c>
      <x:c r="L170" s="246" t="n">
        <x:v>95.87</x:v>
      </x:c>
      <x:c r="M170" s="246" t="n">
        <x:v>0</x:v>
      </x:c>
      <x:c r="N170" s="246" t="n">
        <x:v>1257.87</x:v>
      </x:c>
      <x:c r="O170" s="244" t="n">
        <x:v>3</x:v>
      </x:c>
      <x:c r="P170" s="107" t="inlineStr">
        <x:is>
          <x:t xml:space="preserve">LVA-012, LVA-025, LVA-038</x:t>
        </x:is>
      </x:c>
      <x:c r="Q170" s="107" t="inlineStr">
        <x:is>
          <x:t xml:space="preserve">Emerald One-Shoulder Satin Evening Dress x2; Sage Green Cropped Denim Jacket and Beige Slip Dress Set x1; Draped Sleeveless Jumpsuit with Belt x1</x:t>
        </x:is>
      </x:c>
      <x:c r="R170" s="107" t="inlineStr">
        <x:is>
          <x:t xml:space="preserve">AVAILABLE</x:t>
        </x:is>
      </x:c>
      <x:c r="S170" s="107" t="inlineStr">
        <x:is>
          <x:t xml:space="preserve">UNFULFILLED</x:t>
        </x:is>
      </x:c>
      <x:c r="T170" s="245" t="n"/>
      <x:c r="U170" s="107" t="inlineStr">
        <x:is>
          <x:t xml:space="preserve">WH_EAST</x:t>
        </x:is>
      </x:c>
      <x:c r="V170" s="107" t="inlineStr">
        <x:is>
          <x:t xml:space="preserve">US</x:t>
        </x:is>
      </x:c>
      <x:c r="W170" s="107" t="inlineStr">
        <x:is>
          <x:t xml:space="preserve">MA</x:t>
        </x:is>
      </x:c>
      <x:c r="X170" s="107" t="inlineStr">
        <x:is>
          <x:t xml:space="preserve">Boston</x:t>
        </x:is>
      </x:c>
      <x:c r="Y170" s="107" t="inlineStr">
        <x:is>
          <x:t xml:space="preserve">STANDARD</x:t>
        </x:is>
      </x:c>
      <x:c r="Z170" s="107" t="inlineStr">
        <x:is>
          <x:t xml:space="preserve">NOT_ASSIGNED</x:t>
        </x:is>
      </x:c>
      <x:c r="AA170" s="107" t="n"/>
      <x:c r="AB170" s="107" t="inlineStr">
        <x:is>
          <x:t xml:space="preserve">NOT_AVAILABLE</x:t>
        </x:is>
      </x:c>
      <x:c r="AC170" s="247" t="n">
        <x:v>46269.79166666666</x:v>
      </x:c>
      <x:c r="AD170" s="247" t="n"/>
      <x:c r="AE170" s="107" t="inlineStr">
        <x:is>
          <x:t xml:space="preserve">NOT_REQUESTED</x:t>
        </x:is>
      </x:c>
      <x:c r="AF170" s="246" t="n">
        <x:v>0</x:v>
      </x:c>
      <x:c r="AG170" s="245" t="n"/>
      <x:c r="AH170" s="245" t="n"/>
      <x:c r="AI170" s="107" t="inlineStr">
        <x:is>
          <x:t xml:space="preserve">synthetic_test,liora_vale,exception_ground_truth</x:t>
        </x:is>
      </x:c>
      <x:c r="AJ170" s="107" t="inlineStr">
        <x:is>
          <x:t xml:space="preserve">Synthetic ground-truth case for FULFILLMENT_DELAY.</x:t>
        </x:is>
      </x:c>
      <x:c r="AK170" s="107" t="b">
        <x:v>0</x:v>
      </x:c>
      <x:c r="AL170" s="248" t="n">
        <x:v>46265.79166666666</x:v>
      </x:c>
      <x:c r="AM170" s="249" t="n">
        <x:f>IF(OR(H170="",AL170=""),"",MAX(0,(AL170-H170)*24))</x:f>
        <x:v>78</x:v>
      </x:c>
      <x:c r="AN170" s="249" t="n">
        <x:f>IF(AC170="","",MAX(0,IF(AD170&lt;&gt;"",AD170-AC170,AL170-AC170)))</x:f>
        <x:v>0</x:v>
      </x:c>
      <x:c r="AO170" s="181" t="inlineStr">
        <x:is>
          <x:t xml:space="preserve">FULFILLMENT_DELAY</x:t>
        </x:is>
      </x:c>
      <x:c r="AP170" s="107" t="inlineStr">
        <x:is>
          <x:t xml:space="preserve">READY</x:t>
        </x:is>
      </x:c>
      <x:c r="AQ170" s="107" t="n">
        <x:v>0</x:v>
      </x:c>
      <x:c r="AR170" s="107" t="n"/>
      <x:c r="AS170" s="250" t="n">
        <x:v>46265.68225694444</x:v>
      </x:c>
      <x:c r="AT170" s="1" t="n"/>
      <x:c r="AU170" s="1" t="n"/>
      <x:c r="AV170" s="1" t="n"/>
      <x:c r="AW170" s="1" t="n"/>
      <x:c r="AX170" s="1" t="n"/>
      <x:c r="AY170" s="1" t="n"/>
      <x:c r="AZ170" s="1" t="n"/>
      <x:c r="BA170" s="242" t="n">
        <x:v>46265.5</x:v>
      </x:c>
      <x:c r="BB170" s="243" t="inlineStr">
        <x:is>
          <x:t xml:space="preserve">FULFILLMENT_DELAY</x:t>
        </x:is>
      </x:c>
      <x:c r="BC170" s="243" t="inlineStr">
        <x:is>
          <x:t xml:space="preserve">NEEDS_REVIEW</x:t>
        </x:is>
      </x:c>
    </x:row>
    <x:row r="171">
      <x:c r="A171" s="107" t="inlineStr">
        <x:is>
          <x:t xml:space="preserve">gid://shopify/Order/2000000002167</x:t>
        </x:is>
      </x:c>
      <x:c r="B171" s="107" t="inlineStr">
        <x:is>
          <x:t xml:space="preserve">#2167</x:t>
        </x:is>
      </x:c>
      <x:c r="C171" s="244" t="n">
        <x:v>2167</x:v>
      </x:c>
      <x:c r="D171" s="245" t="n">
        <x:v>46262.41666666666</x:v>
      </x:c>
      <x:c r="E171" s="107" t="inlineStr">
        <x:is>
          <x:t xml:space="preserve">gid://shopify/Customer/3000000000047</x:t>
        </x:is>
      </x:c>
      <x:c r="F171" s="107" t="inlineStr">
        <x:is>
          <x:t xml:space="preserve">customer047@example.com</x:t>
        </x:is>
      </x:c>
      <x:c r="G171" s="107" t="inlineStr">
        <x:is>
          <x:t xml:space="preserve">PAID</x:t>
        </x:is>
      </x:c>
      <x:c r="H171" s="245" t="n">
        <x:v>46262.5</x:v>
      </x:c>
      <x:c r="I171" s="107" t="inlineStr">
        <x:is>
          <x:t xml:space="preserve">USD</x:t>
        </x:is>
      </x:c>
      <x:c r="J171" s="246" t="n">
        <x:v>168</x:v>
      </x:c>
      <x:c r="K171" s="246" t="n">
        <x:v>12</x:v>
      </x:c>
      <x:c r="L171" s="246" t="n">
        <x:v>13.86</x:v>
      </x:c>
      <x:c r="M171" s="246" t="n">
        <x:v>0</x:v>
      </x:c>
      <x:c r="N171" s="246" t="n">
        <x:v>193.86</x:v>
      </x:c>
      <x:c r="O171" s="244" t="n">
        <x:v>1</x:v>
      </x:c>
      <x:c r="P171" s="107" t="inlineStr">
        <x:is>
          <x:t xml:space="preserve">LVA-019</x:t>
        </x:is>
      </x:c>
      <x:c r="Q171" s="107" t="inlineStr">
        <x:is>
          <x:t xml:space="preserve">Cable-Knit Beige Pullover Sweater x1</x:t>
        </x:is>
      </x:c>
      <x:c r="R171" s="107" t="inlineStr">
        <x:is>
          <x:t xml:space="preserve">AVAILABLE</x:t>
        </x:is>
      </x:c>
      <x:c r="S171" s="107" t="inlineStr">
        <x:is>
          <x:t xml:space="preserve">UNFULFILLED</x:t>
        </x:is>
      </x:c>
      <x:c r="T171" s="245" t="n"/>
      <x:c r="U171" s="107" t="inlineStr">
        <x:is>
          <x:t xml:space="preserve">WH_CENTRAL</x:t>
        </x:is>
      </x:c>
      <x:c r="V171" s="107" t="inlineStr">
        <x:is>
          <x:t xml:space="preserve">US</x:t>
        </x:is>
      </x:c>
      <x:c r="W171" s="107" t="inlineStr">
        <x:is>
          <x:t xml:space="preserve">TX</x:t>
        </x:is>
      </x:c>
      <x:c r="X171" s="107" t="inlineStr">
        <x:is>
          <x:t xml:space="preserve">Austin</x:t>
        </x:is>
      </x:c>
      <x:c r="Y171" s="107" t="inlineStr">
        <x:is>
          <x:t xml:space="preserve">EXPRESS</x:t>
        </x:is>
      </x:c>
      <x:c r="Z171" s="107" t="inlineStr">
        <x:is>
          <x:t xml:space="preserve">NOT_ASSIGNED</x:t>
        </x:is>
      </x:c>
      <x:c r="AA171" s="107" t="n"/>
      <x:c r="AB171" s="107" t="inlineStr">
        <x:is>
          <x:t xml:space="preserve">NOT_AVAILABLE</x:t>
        </x:is>
      </x:c>
      <x:c r="AC171" s="247" t="n">
        <x:v>46270.79166666666</x:v>
      </x:c>
      <x:c r="AD171" s="247" t="n"/>
      <x:c r="AE171" s="107" t="inlineStr">
        <x:is>
          <x:t xml:space="preserve">NOT_REQUESTED</x:t>
        </x:is>
      </x:c>
      <x:c r="AF171" s="246" t="n">
        <x:v>0</x:v>
      </x:c>
      <x:c r="AG171" s="245" t="n"/>
      <x:c r="AH171" s="245" t="n"/>
      <x:c r="AI171" s="107" t="inlineStr">
        <x:is>
          <x:t xml:space="preserve">synthetic_test,liora_vale,exception_ground_truth</x:t>
        </x:is>
      </x:c>
      <x:c r="AJ171" s="107" t="inlineStr">
        <x:is>
          <x:t xml:space="preserve">Synthetic ground-truth case for FULFILLMENT_DELAY.</x:t>
        </x:is>
      </x:c>
      <x:c r="AK171" s="107" t="b">
        <x:v>0</x:v>
      </x:c>
      <x:c r="AL171" s="248" t="n">
        <x:v>46265.79166666666</x:v>
      </x:c>
      <x:c r="AM171" s="249" t="n">
        <x:f>IF(OR(H171="",AL171=""),"",MAX(0,(AL171-H171)*24))</x:f>
        <x:v>78.99999999976717</x:v>
      </x:c>
      <x:c r="AN171" s="249" t="n">
        <x:f>IF(AC171="","",MAX(0,IF(AD171&lt;&gt;"",AD171-AC171,AL171-AC171)))</x:f>
        <x:v>0</x:v>
      </x:c>
      <x:c r="AO171" s="181" t="inlineStr">
        <x:is>
          <x:t xml:space="preserve">FULFILLMENT_DELAY</x:t>
        </x:is>
      </x:c>
      <x:c r="AP171" s="107" t="inlineStr">
        <x:is>
          <x:t xml:space="preserve">READY</x:t>
        </x:is>
      </x:c>
      <x:c r="AQ171" s="107" t="n">
        <x:v>0</x:v>
      </x:c>
      <x:c r="AR171" s="107" t="n"/>
      <x:c r="AS171" s="250" t="n">
        <x:v>46265.68225694444</x:v>
      </x:c>
      <x:c r="AT171" s="1" t="n"/>
      <x:c r="AU171" s="1" t="n"/>
      <x:c r="AV171" s="1" t="n"/>
      <x:c r="AW171" s="1" t="n"/>
      <x:c r="AX171" s="1" t="n"/>
      <x:c r="AY171" s="1" t="n"/>
      <x:c r="AZ171" s="1" t="n"/>
      <x:c r="BA171" s="242" t="n">
        <x:v>46265.5</x:v>
      </x:c>
      <x:c r="BB171" s="243" t="inlineStr">
        <x:is>
          <x:t xml:space="preserve">FULFILLMENT_DELAY</x:t>
        </x:is>
      </x:c>
      <x:c r="BC171" s="243" t="inlineStr">
        <x:is>
          <x:t xml:space="preserve">NEEDS_REVIEW</x:t>
        </x:is>
      </x:c>
    </x:row>
    <x:row r="172">
      <x:c r="A172" s="107" t="inlineStr">
        <x:is>
          <x:t xml:space="preserve">gid://shopify/Order/2000000002168</x:t>
        </x:is>
      </x:c>
      <x:c r="B172" s="107" t="inlineStr">
        <x:is>
          <x:t xml:space="preserve">#2168</x:t>
        </x:is>
      </x:c>
      <x:c r="C172" s="244" t="n">
        <x:v>2168</x:v>
      </x:c>
      <x:c r="D172" s="245" t="n">
        <x:v>46262.33333333334</x:v>
      </x:c>
      <x:c r="E172" s="107" t="inlineStr">
        <x:is>
          <x:t xml:space="preserve">gid://shopify/Customer/3000000000048</x:t>
        </x:is>
      </x:c>
      <x:c r="F172" s="107" t="inlineStr">
        <x:is>
          <x:t xml:space="preserve">customer048@example.com</x:t>
        </x:is>
      </x:c>
      <x:c r="G172" s="107" t="inlineStr">
        <x:is>
          <x:t xml:space="preserve">PAID</x:t>
        </x:is>
      </x:c>
      <x:c r="H172" s="245" t="n">
        <x:v>46262.45833333334</x:v>
      </x:c>
      <x:c r="I172" s="107" t="inlineStr">
        <x:is>
          <x:t xml:space="preserve">USD</x:t>
        </x:is>
      </x:c>
      <x:c r="J172" s="246" t="n">
        <x:v>298</x:v>
      </x:c>
      <x:c r="K172" s="246" t="n">
        <x:v>15</x:v>
      </x:c>
      <x:c r="L172" s="246" t="n">
        <x:v>24.59</x:v>
      </x:c>
      <x:c r="M172" s="246" t="n">
        <x:v>0</x:v>
      </x:c>
      <x:c r="N172" s="246" t="n">
        <x:v>337.59</x:v>
      </x:c>
      <x:c r="O172" s="244" t="n">
        <x:v>1</x:v>
      </x:c>
      <x:c r="P172" s="107" t="inlineStr">
        <x:is>
          <x:t xml:space="preserve">LVA-026</x:t>
        </x:is>
      </x:c>
      <x:c r="Q172" s="107" t="inlineStr">
        <x:is>
          <x:t xml:space="preserve">Long Sleeve Knit Turtleneck Dress with Camel Sleeveless Wool Coat x1</x:t>
        </x:is>
      </x:c>
      <x:c r="R172" s="107" t="inlineStr">
        <x:is>
          <x:t xml:space="preserve">AVAILABLE</x:t>
        </x:is>
      </x:c>
      <x:c r="S172" s="107" t="inlineStr">
        <x:is>
          <x:t xml:space="preserve">UNFULFILLED</x:t>
        </x:is>
      </x:c>
      <x:c r="T172" s="245" t="n"/>
      <x:c r="U172" s="107" t="inlineStr">
        <x:is>
          <x:t xml:space="preserve">WH_CENTRAL</x:t>
        </x:is>
      </x:c>
      <x:c r="V172" s="107" t="inlineStr">
        <x:is>
          <x:t xml:space="preserve">US</x:t>
        </x:is>
      </x:c>
      <x:c r="W172" s="107" t="inlineStr">
        <x:is>
          <x:t xml:space="preserve">IL</x:t>
        </x:is>
      </x:c>
      <x:c r="X172" s="107" t="inlineStr">
        <x:is>
          <x:t xml:space="preserve">Chicago</x:t>
        </x:is>
      </x:c>
      <x:c r="Y172" s="107" t="inlineStr">
        <x:is>
          <x:t xml:space="preserve">NEXT_DAY</x:t>
        </x:is>
      </x:c>
      <x:c r="Z172" s="107" t="inlineStr">
        <x:is>
          <x:t xml:space="preserve">NOT_ASSIGNED</x:t>
        </x:is>
      </x:c>
      <x:c r="AA172" s="107" t="n"/>
      <x:c r="AB172" s="107" t="inlineStr">
        <x:is>
          <x:t xml:space="preserve">NOT_AVAILABLE</x:t>
        </x:is>
      </x:c>
      <x:c r="AC172" s="247" t="n">
        <x:v>46271.79166666666</x:v>
      </x:c>
      <x:c r="AD172" s="247" t="n"/>
      <x:c r="AE172" s="107" t="inlineStr">
        <x:is>
          <x:t xml:space="preserve">NOT_REQUESTED</x:t>
        </x:is>
      </x:c>
      <x:c r="AF172" s="246" t="n">
        <x:v>0</x:v>
      </x:c>
      <x:c r="AG172" s="245" t="n"/>
      <x:c r="AH172" s="245" t="n"/>
      <x:c r="AI172" s="107" t="inlineStr">
        <x:is>
          <x:t xml:space="preserve">synthetic_test,liora_vale,exception_ground_truth</x:t>
        </x:is>
      </x:c>
      <x:c r="AJ172" s="107" t="inlineStr">
        <x:is>
          <x:t xml:space="preserve">Synthetic ground-truth case for FULFILLMENT_DELAY.</x:t>
        </x:is>
      </x:c>
      <x:c r="AK172" s="107" t="b">
        <x:v>0</x:v>
      </x:c>
      <x:c r="AL172" s="248" t="n">
        <x:v>46265.79166666666</x:v>
      </x:c>
      <x:c r="AM172" s="249" t="n">
        <x:f>IF(OR(H172="",AL172=""),"",MAX(0,(AL172-H172)*24))</x:f>
        <x:v>79.99999999953434</x:v>
      </x:c>
      <x:c r="AN172" s="249" t="n">
        <x:f>IF(AC172="","",MAX(0,IF(AD172&lt;&gt;"",AD172-AC172,AL172-AC172)))</x:f>
        <x:v>0</x:v>
      </x:c>
      <x:c r="AO172" s="181" t="inlineStr">
        <x:is>
          <x:t xml:space="preserve">FULFILLMENT_DELAY</x:t>
        </x:is>
      </x:c>
      <x:c r="AP172" s="107" t="inlineStr">
        <x:is>
          <x:t xml:space="preserve">READY</x:t>
        </x:is>
      </x:c>
      <x:c r="AQ172" s="107" t="n">
        <x:v>0</x:v>
      </x:c>
      <x:c r="AR172" s="107" t="n"/>
      <x:c r="AS172" s="250" t="n">
        <x:v>46265.68225694444</x:v>
      </x:c>
      <x:c r="AT172" s="1" t="n"/>
      <x:c r="AU172" s="1" t="n"/>
      <x:c r="AV172" s="1" t="n"/>
      <x:c r="AW172" s="1" t="n"/>
      <x:c r="AX172" s="1" t="n"/>
      <x:c r="AY172" s="1" t="n"/>
      <x:c r="AZ172" s="1" t="n"/>
      <x:c r="BA172" s="242" t="n">
        <x:v>46265.5</x:v>
      </x:c>
      <x:c r="BB172" s="243" t="inlineStr">
        <x:is>
          <x:t xml:space="preserve">FULFILLMENT_DELAY</x:t>
        </x:is>
      </x:c>
      <x:c r="BC172" s="243" t="inlineStr">
        <x:is>
          <x:t xml:space="preserve">NEEDS_REVIEW</x:t>
        </x:is>
      </x:c>
    </x:row>
    <x:row r="173">
      <x:c r="A173" s="107" t="inlineStr">
        <x:is>
          <x:t xml:space="preserve">gid://shopify/Order/2000000002169</x:t>
        </x:is>
      </x:c>
      <x:c r="B173" s="107" t="inlineStr">
        <x:is>
          <x:t xml:space="preserve">#2169</x:t>
        </x:is>
      </x:c>
      <x:c r="C173" s="244" t="n">
        <x:v>2169</x:v>
      </x:c>
      <x:c r="D173" s="245" t="n">
        <x:v>46262.25</x:v>
      </x:c>
      <x:c r="E173" s="107" t="inlineStr">
        <x:is>
          <x:t xml:space="preserve">gid://shopify/Customer/3000000000049</x:t>
        </x:is>
      </x:c>
      <x:c r="F173" s="107" t="inlineStr">
        <x:is>
          <x:t xml:space="preserve">customer049@example.com</x:t>
        </x:is>
      </x:c>
      <x:c r="G173" s="107" t="inlineStr">
        <x:is>
          <x:t xml:space="preserve">PAID</x:t>
        </x:is>
      </x:c>
      <x:c r="H173" s="245" t="n">
        <x:v>46262.41666666666</x:v>
      </x:c>
      <x:c r="I173" s="107" t="inlineStr">
        <x:is>
          <x:t xml:space="preserve">USD</x:t>
        </x:is>
      </x:c>
      <x:c r="J173" s="246" t="n">
        <x:v>496</x:v>
      </x:c>
      <x:c r="K173" s="246" t="n">
        <x:v>0</x:v>
      </x:c>
      <x:c r="L173" s="246" t="n">
        <x:v>40.92</x:v>
      </x:c>
      <x:c r="M173" s="246" t="n">
        <x:v>0</x:v>
      </x:c>
      <x:c r="N173" s="246" t="n">
        <x:v>536.92</x:v>
      </x:c>
      <x:c r="O173" s="244" t="n">
        <x:v>2</x:v>
      </x:c>
      <x:c r="P173" s="107" t="inlineStr">
        <x:is>
          <x:t xml:space="preserve">LVA-033, LVA-002</x:t>
        </x:is>
      </x:c>
      <x:c r="Q173" s="107" t="inlineStr">
        <x:is>
          <x:t xml:space="preserve">Pleated V-Neck Midi Wrap Dress x1; Beige High-Neck Blouse with Dramatic Puff Sleeves + Olive Wide-Leg Trousers Set x1</x:t>
        </x:is>
      </x:c>
      <x:c r="R173" s="107" t="inlineStr">
        <x:is>
          <x:t xml:space="preserve">AVAILABLE</x:t>
        </x:is>
      </x:c>
      <x:c r="S173" s="107" t="inlineStr">
        <x:is>
          <x:t xml:space="preserve">UNFULFILLED</x:t>
        </x:is>
      </x:c>
      <x:c r="T173" s="245" t="n"/>
      <x:c r="U173" s="107" t="inlineStr">
        <x:is>
          <x:t xml:space="preserve">WH_WEST</x:t>
        </x:is>
      </x:c>
      <x:c r="V173" s="107" t="inlineStr">
        <x:is>
          <x:t xml:space="preserve">US</x:t>
        </x:is>
      </x:c>
      <x:c r="W173" s="107" t="inlineStr">
        <x:is>
          <x:t xml:space="preserve">CA</x:t>
        </x:is>
      </x:c>
      <x:c r="X173" s="107" t="inlineStr">
        <x:is>
          <x:t xml:space="preserve">Los Angeles</x:t>
        </x:is>
      </x:c>
      <x:c r="Y173" s="107" t="inlineStr">
        <x:is>
          <x:t xml:space="preserve">STANDARD</x:t>
        </x:is>
      </x:c>
      <x:c r="Z173" s="107" t="inlineStr">
        <x:is>
          <x:t xml:space="preserve">NOT_ASSIGNED</x:t>
        </x:is>
      </x:c>
      <x:c r="AA173" s="107" t="n"/>
      <x:c r="AB173" s="107" t="inlineStr">
        <x:is>
          <x:t xml:space="preserve">NOT_AVAILABLE</x:t>
        </x:is>
      </x:c>
      <x:c r="AC173" s="247" t="n">
        <x:v>46269.79166666666</x:v>
      </x:c>
      <x:c r="AD173" s="247" t="n"/>
      <x:c r="AE173" s="107" t="inlineStr">
        <x:is>
          <x:t xml:space="preserve">NOT_REQUESTED</x:t>
        </x:is>
      </x:c>
      <x:c r="AF173" s="246" t="n">
        <x:v>0</x:v>
      </x:c>
      <x:c r="AG173" s="245" t="n"/>
      <x:c r="AH173" s="245" t="n"/>
      <x:c r="AI173" s="107" t="inlineStr">
        <x:is>
          <x:t xml:space="preserve">synthetic_test,liora_vale,exception_ground_truth</x:t>
        </x:is>
      </x:c>
      <x:c r="AJ173" s="107" t="inlineStr">
        <x:is>
          <x:t xml:space="preserve">Synthetic ground-truth case for FULFILLMENT_DELAY.</x:t>
        </x:is>
      </x:c>
      <x:c r="AK173" s="107" t="b">
        <x:v>0</x:v>
      </x:c>
      <x:c r="AL173" s="248" t="n">
        <x:v>46265.79166666666</x:v>
      </x:c>
      <x:c r="AM173" s="249" t="n">
        <x:f>IF(OR(H173="",AL173=""),"",MAX(0,(AL173-H173)*24))</x:f>
        <x:v>81</x:v>
      </x:c>
      <x:c r="AN173" s="249" t="n">
        <x:f>IF(AC173="","",MAX(0,IF(AD173&lt;&gt;"",AD173-AC173,AL173-AC173)))</x:f>
        <x:v>0</x:v>
      </x:c>
      <x:c r="AO173" s="181" t="inlineStr">
        <x:is>
          <x:t xml:space="preserve">FULFILLMENT_DELAY</x:t>
        </x:is>
      </x:c>
      <x:c r="AP173" s="107" t="inlineStr">
        <x:is>
          <x:t xml:space="preserve">READY</x:t>
        </x:is>
      </x:c>
      <x:c r="AQ173" s="107" t="n">
        <x:v>0</x:v>
      </x:c>
      <x:c r="AR173" s="107" t="n"/>
      <x:c r="AS173" s="250" t="n">
        <x:v>46265.68225694444</x:v>
      </x:c>
      <x:c r="AT173" s="1" t="n"/>
      <x:c r="AU173" s="1" t="n"/>
      <x:c r="AV173" s="1" t="n"/>
      <x:c r="AW173" s="1" t="n"/>
      <x:c r="AX173" s="1" t="n"/>
      <x:c r="AY173" s="1" t="n"/>
      <x:c r="AZ173" s="1" t="n"/>
      <x:c r="BA173" s="242" t="n">
        <x:v>46265.5</x:v>
      </x:c>
      <x:c r="BB173" s="243" t="inlineStr">
        <x:is>
          <x:t xml:space="preserve">FULFILLMENT_DELAY</x:t>
        </x:is>
      </x:c>
      <x:c r="BC173" s="243" t="inlineStr">
        <x:is>
          <x:t xml:space="preserve">NEEDS_REVIEW</x:t>
        </x:is>
      </x:c>
    </x:row>
    <x:row r="174">
      <x:c r="A174" s="107" t="inlineStr">
        <x:is>
          <x:t xml:space="preserve">gid://shopify/Order/2000000002170</x:t>
        </x:is>
      </x:c>
      <x:c r="B174" s="107" t="inlineStr">
        <x:is>
          <x:t xml:space="preserve">#2170</x:t>
        </x:is>
      </x:c>
      <x:c r="C174" s="244" t="n">
        <x:v>2170</x:v>
      </x:c>
      <x:c r="D174" s="245" t="n">
        <x:v>46262.16666666666</x:v>
      </x:c>
      <x:c r="E174" s="107" t="inlineStr">
        <x:is>
          <x:t xml:space="preserve">gid://shopify/Customer/3000000000050</x:t>
        </x:is>
      </x:c>
      <x:c r="F174" s="107" t="inlineStr">
        <x:is>
          <x:t xml:space="preserve">customer050@example.com</x:t>
        </x:is>
      </x:c>
      <x:c r="G174" s="107" t="inlineStr">
        <x:is>
          <x:t xml:space="preserve">PAID</x:t>
        </x:is>
      </x:c>
      <x:c r="H174" s="245" t="n">
        <x:v>46262.375</x:v>
      </x:c>
      <x:c r="I174" s="107" t="inlineStr">
        <x:is>
          <x:t xml:space="preserve">USD</x:t>
        </x:is>
      </x:c>
      <x:c r="J174" s="246" t="n">
        <x:v>188</x:v>
      </x:c>
      <x:c r="K174" s="246" t="n">
        <x:v>12</x:v>
      </x:c>
      <x:c r="L174" s="246" t="n">
        <x:v>15.51</x:v>
      </x:c>
      <x:c r="M174" s="246" t="n">
        <x:v>0</x:v>
      </x:c>
      <x:c r="N174" s="246" t="n">
        <x:v>215.51</x:v>
      </x:c>
      <x:c r="O174" s="244" t="n">
        <x:v>1</x:v>
      </x:c>
      <x:c r="P174" s="107" t="inlineStr">
        <x:is>
          <x:t xml:space="preserve">LVA-040</x:t>
        </x:is>
      </x:c>
      <x:c r="Q174" s="107" t="inlineStr">
        <x:is>
          <x:t xml:space="preserve">Ribbed Taupe Knit Top with Distressed Denim Maxi Skirt Set x1</x:t>
        </x:is>
      </x:c>
      <x:c r="R174" s="107" t="inlineStr">
        <x:is>
          <x:t xml:space="preserve">AVAILABLE</x:t>
        </x:is>
      </x:c>
      <x:c r="S174" s="107" t="inlineStr">
        <x:is>
          <x:t xml:space="preserve">UNFULFILLED</x:t>
        </x:is>
      </x:c>
      <x:c r="T174" s="245" t="n"/>
      <x:c r="U174" s="107" t="inlineStr">
        <x:is>
          <x:t xml:space="preserve">WH_WEST</x:t>
        </x:is>
      </x:c>
      <x:c r="V174" s="107" t="inlineStr">
        <x:is>
          <x:t xml:space="preserve">US</x:t>
        </x:is>
      </x:c>
      <x:c r="W174" s="107" t="inlineStr">
        <x:is>
          <x:t xml:space="preserve">WA</x:t>
        </x:is>
      </x:c>
      <x:c r="X174" s="107" t="inlineStr">
        <x:is>
          <x:t xml:space="preserve">Seattle</x:t>
        </x:is>
      </x:c>
      <x:c r="Y174" s="107" t="inlineStr">
        <x:is>
          <x:t xml:space="preserve">STANDARD</x:t>
        </x:is>
      </x:c>
      <x:c r="Z174" s="107" t="inlineStr">
        <x:is>
          <x:t xml:space="preserve">NOT_ASSIGNED</x:t>
        </x:is>
      </x:c>
      <x:c r="AA174" s="107" t="n"/>
      <x:c r="AB174" s="107" t="inlineStr">
        <x:is>
          <x:t xml:space="preserve">NOT_AVAILABLE</x:t>
        </x:is>
      </x:c>
      <x:c r="AC174" s="247" t="n">
        <x:v>46270.79166666666</x:v>
      </x:c>
      <x:c r="AD174" s="247" t="n"/>
      <x:c r="AE174" s="107" t="inlineStr">
        <x:is>
          <x:t xml:space="preserve">NOT_REQUESTED</x:t>
        </x:is>
      </x:c>
      <x:c r="AF174" s="246" t="n">
        <x:v>0</x:v>
      </x:c>
      <x:c r="AG174" s="245" t="n"/>
      <x:c r="AH174" s="245" t="n"/>
      <x:c r="AI174" s="107" t="inlineStr">
        <x:is>
          <x:t xml:space="preserve">synthetic_test,liora_vale,exception_ground_truth</x:t>
        </x:is>
      </x:c>
      <x:c r="AJ174" s="107" t="inlineStr">
        <x:is>
          <x:t xml:space="preserve">Synthetic ground-truth case for FULFILLMENT_DELAY.</x:t>
        </x:is>
      </x:c>
      <x:c r="AK174" s="107" t="b">
        <x:v>0</x:v>
      </x:c>
      <x:c r="AL174" s="248" t="n">
        <x:v>46265.79166666666</x:v>
      </x:c>
      <x:c r="AM174" s="249" t="n">
        <x:f>IF(OR(H174="",AL174=""),"",MAX(0,(AL174-H174)*24))</x:f>
        <x:v>81.99999999976717</x:v>
      </x:c>
      <x:c r="AN174" s="249" t="n">
        <x:f>IF(AC174="","",MAX(0,IF(AD174&lt;&gt;"",AD174-AC174,AL174-AC174)))</x:f>
        <x:v>0</x:v>
      </x:c>
      <x:c r="AO174" s="181" t="inlineStr">
        <x:is>
          <x:t xml:space="preserve">FULFILLMENT_DELAY</x:t>
        </x:is>
      </x:c>
      <x:c r="AP174" s="107" t="inlineStr">
        <x:is>
          <x:t xml:space="preserve">READY</x:t>
        </x:is>
      </x:c>
      <x:c r="AQ174" s="107" t="n">
        <x:v>0</x:v>
      </x:c>
      <x:c r="AR174" s="107" t="n"/>
      <x:c r="AS174" s="250" t="n">
        <x:v>46265.68225694444</x:v>
      </x:c>
      <x:c r="AT174" s="1" t="n"/>
      <x:c r="AU174" s="1" t="n"/>
      <x:c r="AV174" s="1" t="n"/>
      <x:c r="AW174" s="1" t="n"/>
      <x:c r="AX174" s="1" t="n"/>
      <x:c r="AY174" s="1" t="n"/>
      <x:c r="AZ174" s="1" t="n"/>
      <x:c r="BA174" s="242" t="n">
        <x:v>46265.5</x:v>
      </x:c>
      <x:c r="BB174" s="243" t="inlineStr">
        <x:is>
          <x:t xml:space="preserve">FULFILLMENT_DELAY</x:t>
        </x:is>
      </x:c>
      <x:c r="BC174" s="243" t="inlineStr">
        <x:is>
          <x:t xml:space="preserve">NEEDS_REVIEW</x:t>
        </x:is>
      </x:c>
    </x:row>
    <x:row r="175">
      <x:c r="A175" s="107" t="inlineStr">
        <x:is>
          <x:t xml:space="preserve">gid://shopify/Order/2000000002171</x:t>
        </x:is>
      </x:c>
      <x:c r="B175" s="107" t="inlineStr">
        <x:is>
          <x:t xml:space="preserve">#2171</x:t>
        </x:is>
      </x:c>
      <x:c r="C175" s="244" t="n">
        <x:v>2171</x:v>
      </x:c>
      <x:c r="D175" s="245" t="n">
        <x:v>46265.16666666666</x:v>
      </x:c>
      <x:c r="E175" s="107" t="inlineStr">
        <x:is>
          <x:t xml:space="preserve">gid://shopify/Customer/3000000000051</x:t>
        </x:is>
      </x:c>
      <x:c r="F175" s="107" t="inlineStr">
        <x:is>
          <x:t xml:space="preserve">customer051@example.com</x:t>
        </x:is>
      </x:c>
      <x:c r="G175" s="107" t="inlineStr">
        <x:is>
          <x:t xml:space="preserve">PAID</x:t>
        </x:is>
      </x:c>
      <x:c r="H175" s="245" t="n">
        <x:v>46265.20833333334</x:v>
      </x:c>
      <x:c r="I175" s="107" t="inlineStr">
        <x:is>
          <x:t xml:space="preserve">USD</x:t>
        </x:is>
      </x:c>
      <x:c r="J175" s="246" t="n">
        <x:v>794</x:v>
      </x:c>
      <x:c r="K175" s="246" t="n">
        <x:v>0</x:v>
      </x:c>
      <x:c r="L175" s="246" t="n">
        <x:v>65.51000000000001</x:v>
      </x:c>
      <x:c r="M175" s="246" t="n">
        <x:v>0</x:v>
      </x:c>
      <x:c r="N175" s="246" t="n">
        <x:v>859.51</x:v>
      </x:c>
      <x:c r="O175" s="244" t="n">
        <x:v>3</x:v>
      </x:c>
      <x:c r="P175" s="107" t="inlineStr">
        <x:is>
          <x:t xml:space="preserve">LVA-003, LVA-016, LVA-029</x:t>
        </x:is>
      </x:c>
      <x:c r="Q175" s="107" t="inlineStr">
        <x:is>
          <x:t xml:space="preserve">Fringed Patchwork Utility Jacket x1; Embroidered Floral Tie-Neck Tunic Dress x1; Black and Gold Brocade Peplum-Top and Pencil-Skirt Set x1</x:t>
        </x:is>
      </x:c>
      <x:c r="R175" s="107" t="inlineStr">
        <x:is>
          <x:t xml:space="preserve">OUT_OF_STOCK</x:t>
        </x:is>
      </x:c>
      <x:c r="S175" s="107" t="inlineStr">
        <x:is>
          <x:t xml:space="preserve">UNFULFILLED</x:t>
        </x:is>
      </x:c>
      <x:c r="T175" s="245" t="n"/>
      <x:c r="U175" s="107" t="inlineStr">
        <x:is>
          <x:t xml:space="preserve">WH_EAST</x:t>
        </x:is>
      </x:c>
      <x:c r="V175" s="107" t="inlineStr">
        <x:is>
          <x:t xml:space="preserve">US</x:t>
        </x:is>
      </x:c>
      <x:c r="W175" s="107" t="inlineStr">
        <x:is>
          <x:t xml:space="preserve">NY</x:t>
        </x:is>
      </x:c>
      <x:c r="X175" s="107" t="inlineStr">
        <x:is>
          <x:t xml:space="preserve">New York</x:t>
        </x:is>
      </x:c>
      <x:c r="Y175" s="107" t="inlineStr">
        <x:is>
          <x:t xml:space="preserve">EXPRESS</x:t>
        </x:is>
      </x:c>
      <x:c r="Z175" s="107" t="inlineStr">
        <x:is>
          <x:t xml:space="preserve">NOT_ASSIGNED</x:t>
        </x:is>
      </x:c>
      <x:c r="AA175" s="107" t="n"/>
      <x:c r="AB175" s="107" t="inlineStr">
        <x:is>
          <x:t xml:space="preserve">NOT_AVAILABLE</x:t>
        </x:is>
      </x:c>
      <x:c r="AC175" s="247" t="n">
        <x:v>46273.79166666666</x:v>
      </x:c>
      <x:c r="AD175" s="247" t="n"/>
      <x:c r="AE175" s="107" t="inlineStr">
        <x:is>
          <x:t xml:space="preserve">NOT_REQUESTED</x:t>
        </x:is>
      </x:c>
      <x:c r="AF175" s="246" t="n">
        <x:v>0</x:v>
      </x:c>
      <x:c r="AG175" s="245" t="n"/>
      <x:c r="AH175" s="245" t="n"/>
      <x:c r="AI175" s="107" t="inlineStr">
        <x:is>
          <x:t xml:space="preserve">synthetic_test,liora_vale,exception_ground_truth</x:t>
        </x:is>
      </x:c>
      <x:c r="AJ175" s="107" t="inlineStr">
        <x:is>
          <x:t xml:space="preserve">Synthetic ground-truth case for INVENTORY_MISMATCH.</x:t>
        </x:is>
      </x:c>
      <x:c r="AK175" s="107" t="b">
        <x:v>0</x:v>
      </x:c>
      <x:c r="AL175" s="248" t="n">
        <x:v>46265.79166666666</x:v>
      </x:c>
      <x:c r="AM175" s="249" t="n">
        <x:f>IF(OR(H175="",AL175=""),"",MAX(0,(AL175-H175)*24))</x:f>
        <x:v>13.999999999534339</x:v>
      </x:c>
      <x:c r="AN175" s="249" t="n">
        <x:f>IF(AC175="","",MAX(0,IF(AD175&lt;&gt;"",AD175-AC175,AL175-AC175)))</x:f>
        <x:v>0</x:v>
      </x:c>
      <x:c r="AO175" s="181" t="inlineStr">
        <x:is>
          <x:t xml:space="preserve">INVENTORY_MISMATCH</x:t>
        </x:is>
      </x:c>
      <x:c r="AP175" s="107" t="inlineStr">
        <x:is>
          <x:t xml:space="preserve">READY</x:t>
        </x:is>
      </x:c>
      <x:c r="AQ175" s="107" t="n">
        <x:v>0</x:v>
      </x:c>
      <x:c r="AR175" s="107" t="n"/>
      <x:c r="AS175" s="250" t="n">
        <x:v>46265.68225694444</x:v>
      </x:c>
      <x:c r="AT175" s="1" t="n"/>
      <x:c r="AU175" s="1" t="n"/>
      <x:c r="AV175" s="1" t="n"/>
      <x:c r="AW175" s="1" t="n"/>
      <x:c r="AX175" s="1" t="n"/>
      <x:c r="AY175" s="1" t="n"/>
      <x:c r="AZ175" s="1" t="n"/>
      <x:c r="BA175" s="242" t="n">
        <x:v>46265.5</x:v>
      </x:c>
      <x:c r="BB175" s="243" t="inlineStr">
        <x:is>
          <x:t xml:space="preserve">INVENTORY_MISMATCH</x:t>
        </x:is>
      </x:c>
      <x:c r="BC175" s="243" t="inlineStr">
        <x:is>
          <x:t xml:space="preserve">NEEDS_REVIEW</x:t>
        </x:is>
      </x:c>
    </x:row>
    <x:row r="176">
      <x:c r="A176" s="107" t="inlineStr">
        <x:is>
          <x:t xml:space="preserve">gid://shopify/Order/2000000002172</x:t>
        </x:is>
      </x:c>
      <x:c r="B176" s="107" t="inlineStr">
        <x:is>
          <x:t xml:space="preserve">#2172</x:t>
        </x:is>
      </x:c>
      <x:c r="C176" s="244" t="n">
        <x:v>2172</x:v>
      </x:c>
      <x:c r="D176" s="245" t="n">
        <x:v>46265.08333333334</x:v>
      </x:c>
      <x:c r="E176" s="107" t="inlineStr">
        <x:is>
          <x:t xml:space="preserve">gid://shopify/Customer/3000000000052</x:t>
        </x:is>
      </x:c>
      <x:c r="F176" s="107" t="inlineStr">
        <x:is>
          <x:t xml:space="preserve">customer052@example.com</x:t>
        </x:is>
      </x:c>
      <x:c r="G176" s="107" t="inlineStr">
        <x:is>
          <x:t xml:space="preserve">PAID</x:t>
        </x:is>
      </x:c>
      <x:c r="H176" s="245" t="n">
        <x:v>46265.16666666666</x:v>
      </x:c>
      <x:c r="I176" s="107" t="inlineStr">
        <x:is>
          <x:t xml:space="preserve">USD</x:t>
        </x:is>
      </x:c>
      <x:c r="J176" s="246" t="n">
        <x:v>496</x:v>
      </x:c>
      <x:c r="K176" s="246" t="n">
        <x:v>0</x:v>
      </x:c>
      <x:c r="L176" s="246" t="n">
        <x:v>36.83</x:v>
      </x:c>
      <x:c r="M176" s="246" t="n">
        <x:v>49.6</x:v>
      </x:c>
      <x:c r="N176" s="246" t="n">
        <x:v>483.23</x:v>
      </x:c>
      <x:c r="O176" s="244" t="n">
        <x:v>2</x:v>
      </x:c>
      <x:c r="P176" s="107" t="inlineStr">
        <x:is>
          <x:t xml:space="preserve">LVA-010, LVA-023</x:t>
        </x:is>
      </x:c>
      <x:c r="Q176" s="107" t="inlineStr">
        <x:is>
          <x:t xml:space="preserve">Brown Longline Vest Over Floral Midi Dress x1; One-Shoulder Rust Midi Dress with Draped Bodice and Pleated Hem x1</x:t>
        </x:is>
      </x:c>
      <x:c r="R176" s="107" t="inlineStr">
        <x:is>
          <x:t xml:space="preserve">OUT_OF_STOCK</x:t>
        </x:is>
      </x:c>
      <x:c r="S176" s="107" t="inlineStr">
        <x:is>
          <x:t xml:space="preserve">UNFULFILLED</x:t>
        </x:is>
      </x:c>
      <x:c r="T176" s="245" t="n"/>
      <x:c r="U176" s="107" t="inlineStr">
        <x:is>
          <x:t xml:space="preserve">WH_EAST</x:t>
        </x:is>
      </x:c>
      <x:c r="V176" s="107" t="inlineStr">
        <x:is>
          <x:t xml:space="preserve">US</x:t>
        </x:is>
      </x:c>
      <x:c r="W176" s="107" t="inlineStr">
        <x:is>
          <x:t xml:space="preserve">MA</x:t>
        </x:is>
      </x:c>
      <x:c r="X176" s="107" t="inlineStr">
        <x:is>
          <x:t xml:space="preserve">Boston</x:t>
        </x:is>
      </x:c>
      <x:c r="Y176" s="107" t="inlineStr">
        <x:is>
          <x:t xml:space="preserve">NEXT_DAY</x:t>
        </x:is>
      </x:c>
      <x:c r="Z176" s="107" t="inlineStr">
        <x:is>
          <x:t xml:space="preserve">NOT_ASSIGNED</x:t>
        </x:is>
      </x:c>
      <x:c r="AA176" s="107" t="n"/>
      <x:c r="AB176" s="107" t="inlineStr">
        <x:is>
          <x:t xml:space="preserve">NOT_AVAILABLE</x:t>
        </x:is>
      </x:c>
      <x:c r="AC176" s="247" t="n">
        <x:v>46271.79166666666</x:v>
      </x:c>
      <x:c r="AD176" s="247" t="n"/>
      <x:c r="AE176" s="107" t="inlineStr">
        <x:is>
          <x:t xml:space="preserve">NOT_REQUESTED</x:t>
        </x:is>
      </x:c>
      <x:c r="AF176" s="246" t="n">
        <x:v>0</x:v>
      </x:c>
      <x:c r="AG176" s="245" t="n"/>
      <x:c r="AH176" s="245" t="n"/>
      <x:c r="AI176" s="107" t="inlineStr">
        <x:is>
          <x:t xml:space="preserve">synthetic_test,liora_vale,exception_ground_truth</x:t>
        </x:is>
      </x:c>
      <x:c r="AJ176" s="107" t="inlineStr">
        <x:is>
          <x:t xml:space="preserve">Synthetic ground-truth case for INVENTORY_MISMATCH.</x:t>
        </x:is>
      </x:c>
      <x:c r="AK176" s="107" t="b">
        <x:v>0</x:v>
      </x:c>
      <x:c r="AL176" s="248" t="n">
        <x:v>46265.79166666666</x:v>
      </x:c>
      <x:c r="AM176" s="249" t="n">
        <x:f>IF(OR(H176="",AL176=""),"",MAX(0,(AL176-H176)*24))</x:f>
        <x:v>15</x:v>
      </x:c>
      <x:c r="AN176" s="249" t="n">
        <x:f>IF(AC176="","",MAX(0,IF(AD176&lt;&gt;"",AD176-AC176,AL176-AC176)))</x:f>
        <x:v>0</x:v>
      </x:c>
      <x:c r="AO176" s="181" t="inlineStr">
        <x:is>
          <x:t xml:space="preserve">INVENTORY_MISMATCH</x:t>
        </x:is>
      </x:c>
      <x:c r="AP176" s="107" t="inlineStr">
        <x:is>
          <x:t xml:space="preserve">READY</x:t>
        </x:is>
      </x:c>
      <x:c r="AQ176" s="107" t="n">
        <x:v>0</x:v>
      </x:c>
      <x:c r="AR176" s="107" t="n"/>
      <x:c r="AS176" s="250" t="n">
        <x:v>46265.68225694444</x:v>
      </x:c>
      <x:c r="AT176" s="1" t="n"/>
      <x:c r="AU176" s="1" t="n"/>
      <x:c r="AV176" s="1" t="n"/>
      <x:c r="AW176" s="1" t="n"/>
      <x:c r="AX176" s="1" t="n"/>
      <x:c r="AY176" s="1" t="n"/>
      <x:c r="AZ176" s="1" t="n"/>
      <x:c r="BA176" s="242" t="n">
        <x:v>46265.5</x:v>
      </x:c>
      <x:c r="BB176" s="243" t="inlineStr">
        <x:is>
          <x:t xml:space="preserve">INVENTORY_MISMATCH</x:t>
        </x:is>
      </x:c>
      <x:c r="BC176" s="243" t="inlineStr">
        <x:is>
          <x:t xml:space="preserve">NEEDS_REVIEW</x:t>
        </x:is>
      </x:c>
    </x:row>
    <x:row r="177">
      <x:c r="A177" s="107" t="inlineStr">
        <x:is>
          <x:t xml:space="preserve">gid://shopify/Order/2000000002173</x:t>
        </x:is>
      </x:c>
      <x:c r="B177" s="107" t="inlineStr">
        <x:is>
          <x:t xml:space="preserve">#2173</x:t>
        </x:is>
      </x:c>
      <x:c r="C177" s="244" t="n">
        <x:v>2173</x:v>
      </x:c>
      <x:c r="D177" s="245" t="n">
        <x:v>46265</x:v>
      </x:c>
      <x:c r="E177" s="107" t="inlineStr">
        <x:is>
          <x:t xml:space="preserve">gid://shopify/Customer/3000000000053</x:t>
        </x:is>
      </x:c>
      <x:c r="F177" s="107" t="inlineStr">
        <x:is>
          <x:t xml:space="preserve">customer053@example.com</x:t>
        </x:is>
      </x:c>
      <x:c r="G177" s="107" t="inlineStr">
        <x:is>
          <x:t xml:space="preserve">PAID</x:t>
        </x:is>
      </x:c>
      <x:c r="H177" s="245" t="n">
        <x:v>46265.125</x:v>
      </x:c>
      <x:c r="I177" s="107" t="inlineStr">
        <x:is>
          <x:t xml:space="preserve">USD</x:t>
        </x:is>
      </x:c>
      <x:c r="J177" s="246" t="n">
        <x:v>348</x:v>
      </x:c>
      <x:c r="K177" s="246" t="n">
        <x:v>0</x:v>
      </x:c>
      <x:c r="L177" s="246" t="n">
        <x:v>28.71</x:v>
      </x:c>
      <x:c r="M177" s="246" t="n">
        <x:v>0</x:v>
      </x:c>
      <x:c r="N177" s="246" t="n">
        <x:v>376.71</x:v>
      </x:c>
      <x:c r="O177" s="244" t="n">
        <x:v>1</x:v>
      </x:c>
      <x:c r="P177" s="107" t="inlineStr">
        <x:is>
          <x:t xml:space="preserve">LVA-017</x:t>
        </x:is>
      </x:c>
      <x:c r="Q177" s="107" t="inlineStr">
        <x:is>
          <x:t xml:space="preserve">Plaid Tailored Blazer and Wide-Leg Trousers Set x1</x:t>
        </x:is>
      </x:c>
      <x:c r="R177" s="107" t="inlineStr">
        <x:is>
          <x:t xml:space="preserve">OUT_OF_STOCK</x:t>
        </x:is>
      </x:c>
      <x:c r="S177" s="107" t="inlineStr">
        <x:is>
          <x:t xml:space="preserve">UNFULFILLED</x:t>
        </x:is>
      </x:c>
      <x:c r="T177" s="245" t="n"/>
      <x:c r="U177" s="107" t="inlineStr">
        <x:is>
          <x:t xml:space="preserve">WH_CENTRAL</x:t>
        </x:is>
      </x:c>
      <x:c r="V177" s="107" t="inlineStr">
        <x:is>
          <x:t xml:space="preserve">US</x:t>
        </x:is>
      </x:c>
      <x:c r="W177" s="107" t="inlineStr">
        <x:is>
          <x:t xml:space="preserve">TX</x:t>
        </x:is>
      </x:c>
      <x:c r="X177" s="107" t="inlineStr">
        <x:is>
          <x:t xml:space="preserve">Austin</x:t>
        </x:is>
      </x:c>
      <x:c r="Y177" s="107" t="inlineStr">
        <x:is>
          <x:t xml:space="preserve">STANDARD</x:t>
        </x:is>
      </x:c>
      <x:c r="Z177" s="107" t="inlineStr">
        <x:is>
          <x:t xml:space="preserve">NOT_ASSIGNED</x:t>
        </x:is>
      </x:c>
      <x:c r="AA177" s="107" t="n"/>
      <x:c r="AB177" s="107" t="inlineStr">
        <x:is>
          <x:t xml:space="preserve">NOT_AVAILABLE</x:t>
        </x:is>
      </x:c>
      <x:c r="AC177" s="247" t="n">
        <x:v>46272.79166666666</x:v>
      </x:c>
      <x:c r="AD177" s="247" t="n"/>
      <x:c r="AE177" s="107" t="inlineStr">
        <x:is>
          <x:t xml:space="preserve">NOT_REQUESTED</x:t>
        </x:is>
      </x:c>
      <x:c r="AF177" s="246" t="n">
        <x:v>0</x:v>
      </x:c>
      <x:c r="AG177" s="245" t="n"/>
      <x:c r="AH177" s="245" t="n"/>
      <x:c r="AI177" s="107" t="inlineStr">
        <x:is>
          <x:t xml:space="preserve">synthetic_test,liora_vale,exception_ground_truth</x:t>
        </x:is>
      </x:c>
      <x:c r="AJ177" s="107" t="inlineStr">
        <x:is>
          <x:t xml:space="preserve">Synthetic ground-truth case for INVENTORY_MISMATCH.</x:t>
        </x:is>
      </x:c>
      <x:c r="AK177" s="107" t="b">
        <x:v>0</x:v>
      </x:c>
      <x:c r="AL177" s="248" t="n">
        <x:v>46265.79166666666</x:v>
      </x:c>
      <x:c r="AM177" s="249" t="n">
        <x:f>IF(OR(H177="",AL177=""),"",MAX(0,(AL177-H177)*24))</x:f>
        <x:v>15.99999999976717</x:v>
      </x:c>
      <x:c r="AN177" s="249" t="n">
        <x:f>IF(AC177="","",MAX(0,IF(AD177&lt;&gt;"",AD177-AC177,AL177-AC177)))</x:f>
        <x:v>0</x:v>
      </x:c>
      <x:c r="AO177" s="181" t="inlineStr">
        <x:is>
          <x:t xml:space="preserve">INVENTORY_MISMATCH</x:t>
        </x:is>
      </x:c>
      <x:c r="AP177" s="107" t="inlineStr">
        <x:is>
          <x:t xml:space="preserve">READY</x:t>
        </x:is>
      </x:c>
      <x:c r="AQ177" s="107" t="n">
        <x:v>0</x:v>
      </x:c>
      <x:c r="AR177" s="107" t="n"/>
      <x:c r="AS177" s="250" t="n">
        <x:v>46265.68225694444</x:v>
      </x:c>
      <x:c r="AT177" s="1" t="n"/>
      <x:c r="AU177" s="1" t="n"/>
      <x:c r="AV177" s="1" t="n"/>
      <x:c r="AW177" s="1" t="n"/>
      <x:c r="AX177" s="1" t="n"/>
      <x:c r="AY177" s="1" t="n"/>
      <x:c r="AZ177" s="1" t="n"/>
      <x:c r="BA177" s="242" t="n">
        <x:v>46265.5</x:v>
      </x:c>
      <x:c r="BB177" s="243" t="inlineStr">
        <x:is>
          <x:t xml:space="preserve">INVENTORY_MISMATCH</x:t>
        </x:is>
      </x:c>
      <x:c r="BC177" s="243" t="inlineStr">
        <x:is>
          <x:t xml:space="preserve">NEEDS_REVIEW</x:t>
        </x:is>
      </x:c>
    </x:row>
    <x:row r="178">
      <x:c r="A178" s="107" t="inlineStr">
        <x:is>
          <x:t xml:space="preserve">gid://shopify/Order/2000000002174</x:t>
        </x:is>
      </x:c>
      <x:c r="B178" s="107" t="inlineStr">
        <x:is>
          <x:t xml:space="preserve">#2174</x:t>
        </x:is>
      </x:c>
      <x:c r="C178" s="244" t="n">
        <x:v>2174</x:v>
      </x:c>
      <x:c r="D178" s="245" t="n">
        <x:v>46264.91666666666</x:v>
      </x:c>
      <x:c r="E178" s="107" t="inlineStr">
        <x:is>
          <x:t xml:space="preserve">gid://shopify/Customer/3000000000054</x:t>
        </x:is>
      </x:c>
      <x:c r="F178" s="107" t="inlineStr">
        <x:is>
          <x:t xml:space="preserve">customer054@example.com</x:t>
        </x:is>
      </x:c>
      <x:c r="G178" s="107" t="inlineStr">
        <x:is>
          <x:t xml:space="preserve">PAID</x:t>
        </x:is>
      </x:c>
      <x:c r="H178" s="245" t="n">
        <x:v>46265.08333333334</x:v>
      </x:c>
      <x:c r="I178" s="107" t="inlineStr">
        <x:is>
          <x:t xml:space="preserve">USD</x:t>
        </x:is>
      </x:c>
      <x:c r="J178" s="246" t="n">
        <x:v>248</x:v>
      </x:c>
      <x:c r="K178" s="246" t="n">
        <x:v>9</x:v>
      </x:c>
      <x:c r="L178" s="246" t="n">
        <x:v>20.46</x:v>
      </x:c>
      <x:c r="M178" s="246" t="n">
        <x:v>0</x:v>
      </x:c>
      <x:c r="N178" s="246" t="n">
        <x:v>277.46</x:v>
      </x:c>
      <x:c r="O178" s="244" t="n">
        <x:v>1</x:v>
      </x:c>
      <x:c r="P178" s="107" t="inlineStr">
        <x:is>
          <x:t xml:space="preserve">LVA-024</x:t>
        </x:is>
      </x:c>
      <x:c r="Q178" s="107" t="inlineStr">
        <x:is>
          <x:t xml:space="preserve">Top and Wide-Leg Trousers Set in Ivory and Olive x1</x:t>
        </x:is>
      </x:c>
      <x:c r="R178" s="107" t="inlineStr">
        <x:is>
          <x:t xml:space="preserve">OUT_OF_STOCK</x:t>
        </x:is>
      </x:c>
      <x:c r="S178" s="107" t="inlineStr">
        <x:is>
          <x:t xml:space="preserve">UNFULFILLED</x:t>
        </x:is>
      </x:c>
      <x:c r="T178" s="245" t="n"/>
      <x:c r="U178" s="107" t="inlineStr">
        <x:is>
          <x:t xml:space="preserve">WH_CENTRAL</x:t>
        </x:is>
      </x:c>
      <x:c r="V178" s="107" t="inlineStr">
        <x:is>
          <x:t xml:space="preserve">US</x:t>
        </x:is>
      </x:c>
      <x:c r="W178" s="107" t="inlineStr">
        <x:is>
          <x:t xml:space="preserve">IL</x:t>
        </x:is>
      </x:c>
      <x:c r="X178" s="107" t="inlineStr">
        <x:is>
          <x:t xml:space="preserve">Chicago</x:t>
        </x:is>
      </x:c>
      <x:c r="Y178" s="107" t="inlineStr">
        <x:is>
          <x:t xml:space="preserve">STANDARD</x:t>
        </x:is>
      </x:c>
      <x:c r="Z178" s="107" t="inlineStr">
        <x:is>
          <x:t xml:space="preserve">NOT_ASSIGNED</x:t>
        </x:is>
      </x:c>
      <x:c r="AA178" s="107" t="n"/>
      <x:c r="AB178" s="107" t="inlineStr">
        <x:is>
          <x:t xml:space="preserve">NOT_AVAILABLE</x:t>
        </x:is>
      </x:c>
      <x:c r="AC178" s="247" t="n">
        <x:v>46273.79166666666</x:v>
      </x:c>
      <x:c r="AD178" s="247" t="n"/>
      <x:c r="AE178" s="107" t="inlineStr">
        <x:is>
          <x:t xml:space="preserve">NOT_REQUESTED</x:t>
        </x:is>
      </x:c>
      <x:c r="AF178" s="246" t="n">
        <x:v>0</x:v>
      </x:c>
      <x:c r="AG178" s="245" t="n"/>
      <x:c r="AH178" s="245" t="n"/>
      <x:c r="AI178" s="107" t="inlineStr">
        <x:is>
          <x:t xml:space="preserve">synthetic_test,liora_vale,exception_ground_truth</x:t>
        </x:is>
      </x:c>
      <x:c r="AJ178" s="107" t="inlineStr">
        <x:is>
          <x:t xml:space="preserve">Synthetic ground-truth case for INVENTORY_MISMATCH.</x:t>
        </x:is>
      </x:c>
      <x:c r="AK178" s="107" t="b">
        <x:v>0</x:v>
      </x:c>
      <x:c r="AL178" s="248" t="n">
        <x:v>46265.79166666666</x:v>
      </x:c>
      <x:c r="AM178" s="249" t="n">
        <x:f>IF(OR(H178="",AL178=""),"",MAX(0,(AL178-H178)*24))</x:f>
        <x:v>16.99999999953434</x:v>
      </x:c>
      <x:c r="AN178" s="249" t="n">
        <x:f>IF(AC178="","",MAX(0,IF(AD178&lt;&gt;"",AD178-AC178,AL178-AC178)))</x:f>
        <x:v>0</x:v>
      </x:c>
      <x:c r="AO178" s="181" t="inlineStr">
        <x:is>
          <x:t xml:space="preserve">INVENTORY_MISMATCH</x:t>
        </x:is>
      </x:c>
      <x:c r="AP178" s="107" t="inlineStr">
        <x:is>
          <x:t xml:space="preserve">READY</x:t>
        </x:is>
      </x:c>
      <x:c r="AQ178" s="107" t="n">
        <x:v>0</x:v>
      </x:c>
      <x:c r="AR178" s="107" t="n"/>
      <x:c r="AS178" s="250" t="n">
        <x:v>46265.68225694444</x:v>
      </x:c>
      <x:c r="AT178" s="1" t="n"/>
      <x:c r="AU178" s="1" t="n"/>
      <x:c r="AV178" s="1" t="n"/>
      <x:c r="AW178" s="1" t="n"/>
      <x:c r="AX178" s="1" t="n"/>
      <x:c r="AY178" s="1" t="n"/>
      <x:c r="AZ178" s="1" t="n"/>
      <x:c r="BA178" s="242" t="n">
        <x:v>46265.5</x:v>
      </x:c>
      <x:c r="BB178" s="243" t="inlineStr">
        <x:is>
          <x:t xml:space="preserve">INVENTORY_MISMATCH</x:t>
        </x:is>
      </x:c>
      <x:c r="BC178" s="243" t="inlineStr">
        <x:is>
          <x:t xml:space="preserve">NEEDS_REVIEW</x:t>
        </x:is>
      </x:c>
    </x:row>
    <x:row r="179">
      <x:c r="A179" s="107" t="inlineStr">
        <x:is>
          <x:t xml:space="preserve">gid://shopify/Order/2000000002175</x:t>
        </x:is>
      </x:c>
      <x:c r="B179" s="107" t="inlineStr">
        <x:is>
          <x:t xml:space="preserve">#2175</x:t>
        </x:is>
      </x:c>
      <x:c r="C179" s="244" t="n">
        <x:v>2175</x:v>
      </x:c>
      <x:c r="D179" s="245" t="n">
        <x:v>46264.83333333334</x:v>
      </x:c>
      <x:c r="E179" s="107" t="inlineStr">
        <x:is>
          <x:t xml:space="preserve">gid://shopify/Customer/3000000000055</x:t>
        </x:is>
      </x:c>
      <x:c r="F179" s="107" t="inlineStr">
        <x:is>
          <x:t xml:space="preserve">customer055@example.com</x:t>
        </x:is>
      </x:c>
      <x:c r="G179" s="107" t="inlineStr">
        <x:is>
          <x:t xml:space="preserve">PAID</x:t>
        </x:is>
      </x:c>
      <x:c r="H179" s="245" t="n">
        <x:v>46265.04166666666</x:v>
      </x:c>
      <x:c r="I179" s="107" t="inlineStr">
        <x:is>
          <x:t xml:space="preserve">USD</x:t>
        </x:is>
      </x:c>
      <x:c r="J179" s="246" t="n">
        <x:v>466</x:v>
      </x:c>
      <x:c r="K179" s="246" t="n">
        <x:v>0</x:v>
      </x:c>
      <x:c r="L179" s="246" t="n">
        <x:v>38.45</x:v>
      </x:c>
      <x:c r="M179" s="246" t="n">
        <x:v>0</x:v>
      </x:c>
      <x:c r="N179" s="246" t="n">
        <x:v>504.45</x:v>
      </x:c>
      <x:c r="O179" s="244" t="n">
        <x:v>2</x:v>
      </x:c>
      <x:c r="P179" s="107" t="inlineStr">
        <x:is>
          <x:t xml:space="preserve">LVA-031, LVA-044</x:t>
        </x:is>
      </x:c>
      <x:c r="Q179" s="107" t="inlineStr">
        <x:is>
          <x:t xml:space="preserve">Denim Midi Dress with Square Neck and Button-Front x1; Longline Velvet-Effect Coat with Wide Lapels and Patch Pockets x1</x:t>
        </x:is>
      </x:c>
      <x:c r="R179" s="107" t="inlineStr">
        <x:is>
          <x:t xml:space="preserve">OUT_OF_STOCK</x:t>
        </x:is>
      </x:c>
      <x:c r="S179" s="107" t="inlineStr">
        <x:is>
          <x:t xml:space="preserve">UNFULFILLED</x:t>
        </x:is>
      </x:c>
      <x:c r="T179" s="245" t="n"/>
      <x:c r="U179" s="107" t="inlineStr">
        <x:is>
          <x:t xml:space="preserve">WH_WEST</x:t>
        </x:is>
      </x:c>
      <x:c r="V179" s="107" t="inlineStr">
        <x:is>
          <x:t xml:space="preserve">US</x:t>
        </x:is>
      </x:c>
      <x:c r="W179" s="107" t="inlineStr">
        <x:is>
          <x:t xml:space="preserve">CA</x:t>
        </x:is>
      </x:c>
      <x:c r="X179" s="107" t="inlineStr">
        <x:is>
          <x:t xml:space="preserve">Los Angeles</x:t>
        </x:is>
      </x:c>
      <x:c r="Y179" s="107" t="inlineStr">
        <x:is>
          <x:t xml:space="preserve">EXPRESS</x:t>
        </x:is>
      </x:c>
      <x:c r="Z179" s="107" t="inlineStr">
        <x:is>
          <x:t xml:space="preserve">NOT_ASSIGNED</x:t>
        </x:is>
      </x:c>
      <x:c r="AA179" s="107" t="n"/>
      <x:c r="AB179" s="107" t="inlineStr">
        <x:is>
          <x:t xml:space="preserve">NOT_AVAILABLE</x:t>
        </x:is>
      </x:c>
      <x:c r="AC179" s="247" t="n">
        <x:v>46271.79166666666</x:v>
      </x:c>
      <x:c r="AD179" s="247" t="n"/>
      <x:c r="AE179" s="107" t="inlineStr">
        <x:is>
          <x:t xml:space="preserve">NOT_REQUESTED</x:t>
        </x:is>
      </x:c>
      <x:c r="AF179" s="246" t="n">
        <x:v>0</x:v>
      </x:c>
      <x:c r="AG179" s="245" t="n"/>
      <x:c r="AH179" s="245" t="n"/>
      <x:c r="AI179" s="107" t="inlineStr">
        <x:is>
          <x:t xml:space="preserve">synthetic_test,liora_vale,exception_ground_truth</x:t>
        </x:is>
      </x:c>
      <x:c r="AJ179" s="107" t="inlineStr">
        <x:is>
          <x:t xml:space="preserve">Synthetic ground-truth case for INVENTORY_MISMATCH.</x:t>
        </x:is>
      </x:c>
      <x:c r="AK179" s="107" t="b">
        <x:v>0</x:v>
      </x:c>
      <x:c r="AL179" s="248" t="n">
        <x:v>46265.79166666666</x:v>
      </x:c>
      <x:c r="AM179" s="249" t="n">
        <x:f>IF(OR(H179="",AL179=""),"",MAX(0,(AL179-H179)*24))</x:f>
        <x:v>18</x:v>
      </x:c>
      <x:c r="AN179" s="249" t="n">
        <x:f>IF(AC179="","",MAX(0,IF(AD179&lt;&gt;"",AD179-AC179,AL179-AC179)))</x:f>
        <x:v>0</x:v>
      </x:c>
      <x:c r="AO179" s="181" t="inlineStr">
        <x:is>
          <x:t xml:space="preserve">INVENTORY_MISMATCH</x:t>
        </x:is>
      </x:c>
      <x:c r="AP179" s="107" t="inlineStr">
        <x:is>
          <x:t xml:space="preserve">READY</x:t>
        </x:is>
      </x:c>
      <x:c r="AQ179" s="107" t="n">
        <x:v>0</x:v>
      </x:c>
      <x:c r="AR179" s="107" t="n"/>
      <x:c r="AS179" s="250" t="n">
        <x:v>46265.68225694444</x:v>
      </x:c>
      <x:c r="AT179" s="1" t="n"/>
      <x:c r="AU179" s="1" t="n"/>
      <x:c r="AV179" s="1" t="n"/>
      <x:c r="AW179" s="1" t="n"/>
      <x:c r="AX179" s="1" t="n"/>
      <x:c r="AY179" s="1" t="n"/>
      <x:c r="AZ179" s="1" t="n"/>
      <x:c r="BA179" s="242" t="n">
        <x:v>46265.5</x:v>
      </x:c>
      <x:c r="BB179" s="243" t="inlineStr">
        <x:is>
          <x:t xml:space="preserve">INVENTORY_MISMATCH</x:t>
        </x:is>
      </x:c>
      <x:c r="BC179" s="243" t="inlineStr">
        <x:is>
          <x:t xml:space="preserve">NEEDS_REVIEW</x:t>
        </x:is>
      </x:c>
    </x:row>
    <x:row r="180">
      <x:c r="A180" s="107" t="inlineStr">
        <x:is>
          <x:t xml:space="preserve">gid://shopify/Order/2000000002176</x:t>
        </x:is>
      </x:c>
      <x:c r="B180" s="107" t="inlineStr">
        <x:is>
          <x:t xml:space="preserve">#2176</x:t>
        </x:is>
      </x:c>
      <x:c r="C180" s="244" t="n">
        <x:v>2176</x:v>
      </x:c>
      <x:c r="D180" s="245" t="n">
        <x:v>46264.95833333334</x:v>
      </x:c>
      <x:c r="E180" s="107" t="inlineStr">
        <x:is>
          <x:t xml:space="preserve">gid://shopify/Customer/3000000000056</x:t>
        </x:is>
      </x:c>
      <x:c r="F180" s="107" t="inlineStr">
        <x:is>
          <x:t xml:space="preserve">customer056@example.com</x:t>
        </x:is>
      </x:c>
      <x:c r="G180" s="107" t="inlineStr">
        <x:is>
          <x:t xml:space="preserve">PAID</x:t>
        </x:is>
      </x:c>
      <x:c r="H180" s="245" t="n">
        <x:v>46265</x:v>
      </x:c>
      <x:c r="I180" s="107" t="inlineStr">
        <x:is>
          <x:t xml:space="preserve">USD</x:t>
        </x:is>
      </x:c>
      <x:c r="J180" s="246" t="n">
        <x:v>724</x:v>
      </x:c>
      <x:c r="K180" s="246" t="n">
        <x:v>0</x:v>
      </x:c>
      <x:c r="L180" s="246" t="n">
        <x:v>59.73</x:v>
      </x:c>
      <x:c r="M180" s="246" t="n">
        <x:v>0</x:v>
      </x:c>
      <x:c r="N180" s="246" t="n">
        <x:v>783.73</x:v>
      </x:c>
      <x:c r="O180" s="244" t="n">
        <x:v>3</x:v>
      </x:c>
      <x:c r="P180" s="107" t="inlineStr">
        <x:is>
          <x:t xml:space="preserve">LVA-038, LVA-007, LVA-020</x:t>
        </x:is>
      </x:c>
      <x:c r="Q180" s="107" t="inlineStr">
        <x:is>
          <x:t xml:space="preserve">Draped Sleeveless Jumpsuit with Belt x1; Lace V-Neck Sleeveless Midi Dress with Tiered Asymmetric Hem x1; Rust Midi Dress with Pleated Skirt x1</x:t>
        </x:is>
      </x:c>
      <x:c r="R180" s="107" t="inlineStr">
        <x:is>
          <x:t xml:space="preserve">OUT_OF_STOCK</x:t>
        </x:is>
      </x:c>
      <x:c r="S180" s="107" t="inlineStr">
        <x:is>
          <x:t xml:space="preserve">UNFULFILLED</x:t>
        </x:is>
      </x:c>
      <x:c r="T180" s="245" t="n"/>
      <x:c r="U180" s="107" t="inlineStr">
        <x:is>
          <x:t xml:space="preserve">WH_WEST</x:t>
        </x:is>
      </x:c>
      <x:c r="V180" s="107" t="inlineStr">
        <x:is>
          <x:t xml:space="preserve">US</x:t>
        </x:is>
      </x:c>
      <x:c r="W180" s="107" t="inlineStr">
        <x:is>
          <x:t xml:space="preserve">WA</x:t>
        </x:is>
      </x:c>
      <x:c r="X180" s="107" t="inlineStr">
        <x:is>
          <x:t xml:space="preserve">Seattle</x:t>
        </x:is>
      </x:c>
      <x:c r="Y180" s="107" t="inlineStr">
        <x:is>
          <x:t xml:space="preserve">NEXT_DAY</x:t>
        </x:is>
      </x:c>
      <x:c r="Z180" s="107" t="inlineStr">
        <x:is>
          <x:t xml:space="preserve">NOT_ASSIGNED</x:t>
        </x:is>
      </x:c>
      <x:c r="AA180" s="107" t="n"/>
      <x:c r="AB180" s="107" t="inlineStr">
        <x:is>
          <x:t xml:space="preserve">NOT_AVAILABLE</x:t>
        </x:is>
      </x:c>
      <x:c r="AC180" s="247" t="n">
        <x:v>46272.79166666666</x:v>
      </x:c>
      <x:c r="AD180" s="247" t="n"/>
      <x:c r="AE180" s="107" t="inlineStr">
        <x:is>
          <x:t xml:space="preserve">NOT_REQUESTED</x:t>
        </x:is>
      </x:c>
      <x:c r="AF180" s="246" t="n">
        <x:v>0</x:v>
      </x:c>
      <x:c r="AG180" s="245" t="n"/>
      <x:c r="AH180" s="245" t="n"/>
      <x:c r="AI180" s="107" t="inlineStr">
        <x:is>
          <x:t xml:space="preserve">synthetic_test,liora_vale,exception_ground_truth</x:t>
        </x:is>
      </x:c>
      <x:c r="AJ180" s="107" t="inlineStr">
        <x:is>
          <x:t xml:space="preserve">Synthetic ground-truth case for INVENTORY_MISMATCH.</x:t>
        </x:is>
      </x:c>
      <x:c r="AK180" s="107" t="b">
        <x:v>0</x:v>
      </x:c>
      <x:c r="AL180" s="248" t="n">
        <x:v>46265.79166666666</x:v>
      </x:c>
      <x:c r="AM180" s="249" t="n">
        <x:f>IF(OR(H180="",AL180=""),"",MAX(0,(AL180-H180)*24))</x:f>
        <x:v>18.99999999976717</x:v>
      </x:c>
      <x:c r="AN180" s="249" t="n">
        <x:f>IF(AC180="","",MAX(0,IF(AD180&lt;&gt;"",AD180-AC180,AL180-AC180)))</x:f>
        <x:v>0</x:v>
      </x:c>
      <x:c r="AO180" s="181" t="inlineStr">
        <x:is>
          <x:t xml:space="preserve">INVENTORY_MISMATCH</x:t>
        </x:is>
      </x:c>
      <x:c r="AP180" s="107" t="inlineStr">
        <x:is>
          <x:t xml:space="preserve">READY</x:t>
        </x:is>
      </x:c>
      <x:c r="AQ180" s="107" t="n">
        <x:v>0</x:v>
      </x:c>
      <x:c r="AR180" s="107" t="n"/>
      <x:c r="AS180" s="250" t="n">
        <x:v>46265.68225694444</x:v>
      </x:c>
      <x:c r="AT180" s="1" t="n"/>
      <x:c r="AU180" s="1" t="n"/>
      <x:c r="AV180" s="1" t="n"/>
      <x:c r="AW180" s="1" t="n"/>
      <x:c r="AX180" s="1" t="n"/>
      <x:c r="AY180" s="1" t="n"/>
      <x:c r="AZ180" s="1" t="n"/>
      <x:c r="BA180" s="242" t="n">
        <x:v>46265.5</x:v>
      </x:c>
      <x:c r="BB180" s="243" t="inlineStr">
        <x:is>
          <x:t xml:space="preserve">INVENTORY_MISMATCH</x:t>
        </x:is>
      </x:c>
      <x:c r="BC180" s="243" t="inlineStr">
        <x:is>
          <x:t xml:space="preserve">NEEDS_REVIEW</x:t>
        </x:is>
      </x:c>
    </x:row>
    <x:row r="181">
      <x:c r="A181" s="107" t="inlineStr">
        <x:is>
          <x:t xml:space="preserve">gid://shopify/Order/2000000002177</x:t>
        </x:is>
      </x:c>
      <x:c r="B181" s="107" t="inlineStr">
        <x:is>
          <x:t xml:space="preserve">#2177</x:t>
        </x:is>
      </x:c>
      <x:c r="C181" s="244" t="n">
        <x:v>2177</x:v>
      </x:c>
      <x:c r="D181" s="245" t="n">
        <x:v>46264.875</x:v>
      </x:c>
      <x:c r="E181" s="107" t="inlineStr">
        <x:is>
          <x:t xml:space="preserve">gid://shopify/Customer/3000000000057</x:t>
        </x:is>
      </x:c>
      <x:c r="F181" s="107" t="inlineStr">
        <x:is>
          <x:t xml:space="preserve">customer057@example.com</x:t>
        </x:is>
      </x:c>
      <x:c r="G181" s="107" t="inlineStr">
        <x:is>
          <x:t xml:space="preserve">PAID</x:t>
        </x:is>
      </x:c>
      <x:c r="H181" s="245" t="n">
        <x:v>46264.95833333334</x:v>
      </x:c>
      <x:c r="I181" s="107" t="inlineStr">
        <x:is>
          <x:t xml:space="preserve">USD</x:t>
        </x:is>
      </x:c>
      <x:c r="J181" s="246" t="n">
        <x:v>456</x:v>
      </x:c>
      <x:c r="K181" s="246" t="n">
        <x:v>0</x:v>
      </x:c>
      <x:c r="L181" s="246" t="n">
        <x:v>37.62</x:v>
      </x:c>
      <x:c r="M181" s="246" t="n">
        <x:v>0</x:v>
      </x:c>
      <x:c r="N181" s="246" t="n">
        <x:v>493.62</x:v>
      </x:c>
      <x:c r="O181" s="244" t="n">
        <x:v>1</x:v>
      </x:c>
      <x:c r="P181" s="107" t="inlineStr">
        <x:is>
          <x:t xml:space="preserve">LVA-001</x:t>
        </x:is>
      </x:c>
      <x:c r="Q181" s="107" t="inlineStr">
        <x:is>
          <x:t xml:space="preserve">Asymmetrical One-Shoulder Embroidered Midi Dress x2</x:t>
        </x:is>
      </x:c>
      <x:c r="R181" s="107" t="inlineStr">
        <x:is>
          <x:t xml:space="preserve">OUT_OF_STOCK</x:t>
        </x:is>
      </x:c>
      <x:c r="S181" s="107" t="inlineStr">
        <x:is>
          <x:t xml:space="preserve">UNFULFILLED</x:t>
        </x:is>
      </x:c>
      <x:c r="T181" s="245" t="n"/>
      <x:c r="U181" s="107" t="inlineStr">
        <x:is>
          <x:t xml:space="preserve">WH_EAST</x:t>
        </x:is>
      </x:c>
      <x:c r="V181" s="107" t="inlineStr">
        <x:is>
          <x:t xml:space="preserve">US</x:t>
        </x:is>
      </x:c>
      <x:c r="W181" s="107" t="inlineStr">
        <x:is>
          <x:t xml:space="preserve">NY</x:t>
        </x:is>
      </x:c>
      <x:c r="X181" s="107" t="inlineStr">
        <x:is>
          <x:t xml:space="preserve">New York</x:t>
        </x:is>
      </x:c>
      <x:c r="Y181" s="107" t="inlineStr">
        <x:is>
          <x:t xml:space="preserve">STANDARD</x:t>
        </x:is>
      </x:c>
      <x:c r="Z181" s="107" t="inlineStr">
        <x:is>
          <x:t xml:space="preserve">NOT_ASSIGNED</x:t>
        </x:is>
      </x:c>
      <x:c r="AA181" s="107" t="n"/>
      <x:c r="AB181" s="107" t="inlineStr">
        <x:is>
          <x:t xml:space="preserve">NOT_AVAILABLE</x:t>
        </x:is>
      </x:c>
      <x:c r="AC181" s="247" t="n">
        <x:v>46273.79166666666</x:v>
      </x:c>
      <x:c r="AD181" s="247" t="n"/>
      <x:c r="AE181" s="107" t="inlineStr">
        <x:is>
          <x:t xml:space="preserve">NOT_REQUESTED</x:t>
        </x:is>
      </x:c>
      <x:c r="AF181" s="246" t="n">
        <x:v>0</x:v>
      </x:c>
      <x:c r="AG181" s="245" t="n"/>
      <x:c r="AH181" s="245" t="n"/>
      <x:c r="AI181" s="107" t="inlineStr">
        <x:is>
          <x:t xml:space="preserve">synthetic_test,liora_vale,exception_ground_truth</x:t>
        </x:is>
      </x:c>
      <x:c r="AJ181" s="107" t="inlineStr">
        <x:is>
          <x:t xml:space="preserve">Synthetic ground-truth case for INVENTORY_MISMATCH.</x:t>
        </x:is>
      </x:c>
      <x:c r="AK181" s="107" t="b">
        <x:v>0</x:v>
      </x:c>
      <x:c r="AL181" s="248" t="n">
        <x:v>46265.79166666666</x:v>
      </x:c>
      <x:c r="AM181" s="249" t="n">
        <x:f>IF(OR(H181="",AL181=""),"",MAX(0,(AL181-H181)*24))</x:f>
        <x:v>19.99999999953434</x:v>
      </x:c>
      <x:c r="AN181" s="249" t="n">
        <x:f>IF(AC181="","",MAX(0,IF(AD181&lt;&gt;"",AD181-AC181,AL181-AC181)))</x:f>
        <x:v>0</x:v>
      </x:c>
      <x:c r="AO181" s="181" t="inlineStr">
        <x:is>
          <x:t xml:space="preserve">INVENTORY_MISMATCH</x:t>
        </x:is>
      </x:c>
      <x:c r="AP181" s="107" t="inlineStr">
        <x:is>
          <x:t xml:space="preserve">READY</x:t>
        </x:is>
      </x:c>
      <x:c r="AQ181" s="107" t="n">
        <x:v>0</x:v>
      </x:c>
      <x:c r="AR181" s="107" t="n"/>
      <x:c r="AS181" s="250" t="n">
        <x:v>46265.68225694444</x:v>
      </x:c>
      <x:c r="AT181" s="1" t="n"/>
      <x:c r="AU181" s="1" t="n"/>
      <x:c r="AV181" s="1" t="n"/>
      <x:c r="AW181" s="1" t="n"/>
      <x:c r="AX181" s="1" t="n"/>
      <x:c r="AY181" s="1" t="n"/>
      <x:c r="AZ181" s="1" t="n"/>
      <x:c r="BA181" s="242" t="n">
        <x:v>46265.5</x:v>
      </x:c>
      <x:c r="BB181" s="243" t="inlineStr">
        <x:is>
          <x:t xml:space="preserve">INVENTORY_MISMATCH</x:t>
        </x:is>
      </x:c>
      <x:c r="BC181" s="243" t="inlineStr">
        <x:is>
          <x:t xml:space="preserve">NEEDS_REVIEW</x:t>
        </x:is>
      </x:c>
    </x:row>
    <x:row r="182">
      <x:c r="A182" s="107" t="inlineStr">
        <x:is>
          <x:t xml:space="preserve">gid://shopify/Order/2000000002178</x:t>
        </x:is>
      </x:c>
      <x:c r="B182" s="107" t="inlineStr">
        <x:is>
          <x:t xml:space="preserve">#2178</x:t>
        </x:is>
      </x:c>
      <x:c r="C182" s="244" t="n">
        <x:v>2178</x:v>
      </x:c>
      <x:c r="D182" s="245" t="n">
        <x:v>46264.79166666666</x:v>
      </x:c>
      <x:c r="E182" s="107" t="inlineStr">
        <x:is>
          <x:t xml:space="preserve">gid://shopify/Customer/3000000000058</x:t>
        </x:is>
      </x:c>
      <x:c r="F182" s="107" t="inlineStr">
        <x:is>
          <x:t xml:space="preserve">customer058@example.com</x:t>
        </x:is>
      </x:c>
      <x:c r="G182" s="107" t="inlineStr">
        <x:is>
          <x:t xml:space="preserve">PAID</x:t>
        </x:is>
      </x:c>
      <x:c r="H182" s="245" t="n">
        <x:v>46264.91666666666</x:v>
      </x:c>
      <x:c r="I182" s="107" t="inlineStr">
        <x:is>
          <x:t xml:space="preserve">USD</x:t>
        </x:is>
      </x:c>
      <x:c r="J182" s="246" t="n">
        <x:v>566</x:v>
      </x:c>
      <x:c r="K182" s="246" t="n">
        <x:v>0</x:v>
      </x:c>
      <x:c r="L182" s="246" t="n">
        <x:v>46.7</x:v>
      </x:c>
      <x:c r="M182" s="246" t="n">
        <x:v>0</x:v>
      </x:c>
      <x:c r="N182" s="246" t="n">
        <x:v>612.7</x:v>
      </x:c>
      <x:c r="O182" s="244" t="n">
        <x:v>2</x:v>
      </x:c>
      <x:c r="P182" s="107" t="inlineStr">
        <x:is>
          <x:t xml:space="preserve">LVA-008, LVA-021</x:t>
        </x:is>
      </x:c>
      <x:c r="Q182" s="107" t="inlineStr">
        <x:is>
          <x:t xml:space="preserve">Sage Green Belted Trench Coat x1; Embroidered Denim Jacket x1</x:t>
        </x:is>
      </x:c>
      <x:c r="R182" s="107" t="inlineStr">
        <x:is>
          <x:t xml:space="preserve">OUT_OF_STOCK</x:t>
        </x:is>
      </x:c>
      <x:c r="S182" s="107" t="inlineStr">
        <x:is>
          <x:t xml:space="preserve">UNFULFILLED</x:t>
        </x:is>
      </x:c>
      <x:c r="T182" s="245" t="n"/>
      <x:c r="U182" s="107" t="inlineStr">
        <x:is>
          <x:t xml:space="preserve">WH_EAST</x:t>
        </x:is>
      </x:c>
      <x:c r="V182" s="107" t="inlineStr">
        <x:is>
          <x:t xml:space="preserve">US</x:t>
        </x:is>
      </x:c>
      <x:c r="W182" s="107" t="inlineStr">
        <x:is>
          <x:t xml:space="preserve">MA</x:t>
        </x:is>
      </x:c>
      <x:c r="X182" s="107" t="inlineStr">
        <x:is>
          <x:t xml:space="preserve">Boston</x:t>
        </x:is>
      </x:c>
      <x:c r="Y182" s="107" t="inlineStr">
        <x:is>
          <x:t xml:space="preserve">STANDARD</x:t>
        </x:is>
      </x:c>
      <x:c r="Z182" s="107" t="inlineStr">
        <x:is>
          <x:t xml:space="preserve">NOT_ASSIGNED</x:t>
        </x:is>
      </x:c>
      <x:c r="AA182" s="107" t="n"/>
      <x:c r="AB182" s="107" t="inlineStr">
        <x:is>
          <x:t xml:space="preserve">NOT_AVAILABLE</x:t>
        </x:is>
      </x:c>
      <x:c r="AC182" s="247" t="n">
        <x:v>46271.79166666666</x:v>
      </x:c>
      <x:c r="AD182" s="247" t="n"/>
      <x:c r="AE182" s="107" t="inlineStr">
        <x:is>
          <x:t xml:space="preserve">NOT_REQUESTED</x:t>
        </x:is>
      </x:c>
      <x:c r="AF182" s="246" t="n">
        <x:v>0</x:v>
      </x:c>
      <x:c r="AG182" s="245" t="n"/>
      <x:c r="AH182" s="245" t="n"/>
      <x:c r="AI182" s="107" t="inlineStr">
        <x:is>
          <x:t xml:space="preserve">synthetic_test,liora_vale,exception_ground_truth</x:t>
        </x:is>
      </x:c>
      <x:c r="AJ182" s="107" t="inlineStr">
        <x:is>
          <x:t xml:space="preserve">Synthetic ground-truth case for INVENTORY_MISMATCH.</x:t>
        </x:is>
      </x:c>
      <x:c r="AK182" s="107" t="b">
        <x:v>0</x:v>
      </x:c>
      <x:c r="AL182" s="248" t="n">
        <x:v>46265.79166666666</x:v>
      </x:c>
      <x:c r="AM182" s="249" t="n">
        <x:f>IF(OR(H182="",AL182=""),"",MAX(0,(AL182-H182)*24))</x:f>
        <x:v>21</x:v>
      </x:c>
      <x:c r="AN182" s="249" t="n">
        <x:f>IF(AC182="","",MAX(0,IF(AD182&lt;&gt;"",AD182-AC182,AL182-AC182)))</x:f>
        <x:v>0</x:v>
      </x:c>
      <x:c r="AO182" s="181" t="inlineStr">
        <x:is>
          <x:t xml:space="preserve">INVENTORY_MISMATCH</x:t>
        </x:is>
      </x:c>
      <x:c r="AP182" s="107" t="inlineStr">
        <x:is>
          <x:t xml:space="preserve">READY</x:t>
        </x:is>
      </x:c>
      <x:c r="AQ182" s="107" t="n">
        <x:v>0</x:v>
      </x:c>
      <x:c r="AR182" s="107" t="n"/>
      <x:c r="AS182" s="250" t="n">
        <x:v>46265.68225694444</x:v>
      </x:c>
      <x:c r="AT182" s="1" t="n"/>
      <x:c r="AU182" s="1" t="n"/>
      <x:c r="AV182" s="1" t="n"/>
      <x:c r="AW182" s="1" t="n"/>
      <x:c r="AX182" s="1" t="n"/>
      <x:c r="AY182" s="1" t="n"/>
      <x:c r="AZ182" s="1" t="n"/>
      <x:c r="BA182" s="242" t="n">
        <x:v>46265.5</x:v>
      </x:c>
      <x:c r="BB182" s="243" t="inlineStr">
        <x:is>
          <x:t xml:space="preserve">INVENTORY_MISMATCH</x:t>
        </x:is>
      </x:c>
      <x:c r="BC182" s="243" t="inlineStr">
        <x:is>
          <x:t xml:space="preserve">NEEDS_REVIEW</x:t>
        </x:is>
      </x:c>
    </x:row>
    <x:row r="183">
      <x:c r="A183" s="107" t="inlineStr">
        <x:is>
          <x:t xml:space="preserve">gid://shopify/Order/2000000002179</x:t>
        </x:is>
      </x:c>
      <x:c r="B183" s="107" t="inlineStr">
        <x:is>
          <x:t xml:space="preserve">#2179</x:t>
        </x:is>
      </x:c>
      <x:c r="C183" s="244" t="n">
        <x:v>2179</x:v>
      </x:c>
      <x:c r="D183" s="245" t="n">
        <x:v>46264.70833333334</x:v>
      </x:c>
      <x:c r="E183" s="107" t="inlineStr">
        <x:is>
          <x:t xml:space="preserve">gid://shopify/Customer/3000000000059</x:t>
        </x:is>
      </x:c>
      <x:c r="F183" s="107" t="inlineStr">
        <x:is>
          <x:t xml:space="preserve">customer059@example.com</x:t>
        </x:is>
      </x:c>
      <x:c r="G183" s="107" t="inlineStr">
        <x:is>
          <x:t xml:space="preserve">PAID</x:t>
        </x:is>
      </x:c>
      <x:c r="H183" s="245" t="n">
        <x:v>46264.875</x:v>
      </x:c>
      <x:c r="I183" s="107" t="inlineStr">
        <x:is>
          <x:t xml:space="preserve">USD</x:t>
        </x:is>
      </x:c>
      <x:c r="J183" s="246" t="n">
        <x:v>258</x:v>
      </x:c>
      <x:c r="K183" s="246" t="n">
        <x:v>12</x:v>
      </x:c>
      <x:c r="L183" s="246" t="n">
        <x:v>21.29</x:v>
      </x:c>
      <x:c r="M183" s="246" t="n">
        <x:v>0</x:v>
      </x:c>
      <x:c r="N183" s="246" t="n">
        <x:v>291.29</x:v>
      </x:c>
      <x:c r="O183" s="244" t="n">
        <x:v>1</x:v>
      </x:c>
      <x:c r="P183" s="107" t="inlineStr">
        <x:is>
          <x:t xml:space="preserve">LVA-015</x:t>
        </x:is>
      </x:c>
      <x:c r="Q183" s="107" t="inlineStr">
        <x:is>
          <x:t xml:space="preserve">Cozy Oversized Knit Cardigan with Patch Pockets x1</x:t>
        </x:is>
      </x:c>
      <x:c r="R183" s="107" t="inlineStr">
        <x:is>
          <x:t xml:space="preserve">OUT_OF_STOCK</x:t>
        </x:is>
      </x:c>
      <x:c r="S183" s="107" t="inlineStr">
        <x:is>
          <x:t xml:space="preserve">UNFULFILLED</x:t>
        </x:is>
      </x:c>
      <x:c r="T183" s="245" t="n"/>
      <x:c r="U183" s="107" t="inlineStr">
        <x:is>
          <x:t xml:space="preserve">WH_CENTRAL</x:t>
        </x:is>
      </x:c>
      <x:c r="V183" s="107" t="inlineStr">
        <x:is>
          <x:t xml:space="preserve">US</x:t>
        </x:is>
      </x:c>
      <x:c r="W183" s="107" t="inlineStr">
        <x:is>
          <x:t xml:space="preserve">TX</x:t>
        </x:is>
      </x:c>
      <x:c r="X183" s="107" t="inlineStr">
        <x:is>
          <x:t xml:space="preserve">Austin</x:t>
        </x:is>
      </x:c>
      <x:c r="Y183" s="107" t="inlineStr">
        <x:is>
          <x:t xml:space="preserve">EXPRESS</x:t>
        </x:is>
      </x:c>
      <x:c r="Z183" s="107" t="inlineStr">
        <x:is>
          <x:t xml:space="preserve">NOT_ASSIGNED</x:t>
        </x:is>
      </x:c>
      <x:c r="AA183" s="107" t="n"/>
      <x:c r="AB183" s="107" t="inlineStr">
        <x:is>
          <x:t xml:space="preserve">NOT_AVAILABLE</x:t>
        </x:is>
      </x:c>
      <x:c r="AC183" s="247" t="n">
        <x:v>46272.79166666666</x:v>
      </x:c>
      <x:c r="AD183" s="247" t="n"/>
      <x:c r="AE183" s="107" t="inlineStr">
        <x:is>
          <x:t xml:space="preserve">NOT_REQUESTED</x:t>
        </x:is>
      </x:c>
      <x:c r="AF183" s="246" t="n">
        <x:v>0</x:v>
      </x:c>
      <x:c r="AG183" s="245" t="n"/>
      <x:c r="AH183" s="245" t="n"/>
      <x:c r="AI183" s="107" t="inlineStr">
        <x:is>
          <x:t xml:space="preserve">synthetic_test,liora_vale,exception_ground_truth</x:t>
        </x:is>
      </x:c>
      <x:c r="AJ183" s="107" t="inlineStr">
        <x:is>
          <x:t xml:space="preserve">Synthetic ground-truth case for INVENTORY_MISMATCH.</x:t>
        </x:is>
      </x:c>
      <x:c r="AK183" s="107" t="b">
        <x:v>0</x:v>
      </x:c>
      <x:c r="AL183" s="248" t="n">
        <x:v>46265.79166666666</x:v>
      </x:c>
      <x:c r="AM183" s="249" t="n">
        <x:f>IF(OR(H183="",AL183=""),"",MAX(0,(AL183-H183)*24))</x:f>
        <x:v>21.99999999976717</x:v>
      </x:c>
      <x:c r="AN183" s="249" t="n">
        <x:f>IF(AC183="","",MAX(0,IF(AD183&lt;&gt;"",AD183-AC183,AL183-AC183)))</x:f>
        <x:v>0</x:v>
      </x:c>
      <x:c r="AO183" s="181" t="inlineStr">
        <x:is>
          <x:t xml:space="preserve">INVENTORY_MISMATCH</x:t>
        </x:is>
      </x:c>
      <x:c r="AP183" s="107" t="inlineStr">
        <x:is>
          <x:t xml:space="preserve">READY</x:t>
        </x:is>
      </x:c>
      <x:c r="AQ183" s="107" t="n">
        <x:v>0</x:v>
      </x:c>
      <x:c r="AR183" s="107" t="n"/>
      <x:c r="AS183" s="250" t="n">
        <x:v>46265.68225694444</x:v>
      </x:c>
      <x:c r="AT183" s="1" t="n"/>
      <x:c r="AU183" s="1" t="n"/>
      <x:c r="AV183" s="1" t="n"/>
      <x:c r="AW183" s="1" t="n"/>
      <x:c r="AX183" s="1" t="n"/>
      <x:c r="AY183" s="1" t="n"/>
      <x:c r="AZ183" s="1" t="n"/>
      <x:c r="BA183" s="242" t="n">
        <x:v>46265.5</x:v>
      </x:c>
      <x:c r="BB183" s="243" t="inlineStr">
        <x:is>
          <x:t xml:space="preserve">INVENTORY_MISMATCH</x:t>
        </x:is>
      </x:c>
      <x:c r="BC183" s="243" t="inlineStr">
        <x:is>
          <x:t xml:space="preserve">NEEDS_REVIEW</x:t>
        </x:is>
      </x:c>
    </x:row>
    <x:row r="184">
      <x:c r="A184" s="107" t="inlineStr">
        <x:is>
          <x:t xml:space="preserve">gid://shopify/Order/2000000002180</x:t>
        </x:is>
      </x:c>
      <x:c r="B184" s="107" t="inlineStr">
        <x:is>
          <x:t xml:space="preserve">#2180</x:t>
        </x:is>
      </x:c>
      <x:c r="C184" s="244" t="n">
        <x:v>2180</x:v>
      </x:c>
      <x:c r="D184" s="245" t="n">
        <x:v>46264.625</x:v>
      </x:c>
      <x:c r="E184" s="107" t="inlineStr">
        <x:is>
          <x:t xml:space="preserve">gid://shopify/Customer/3000000000060</x:t>
        </x:is>
      </x:c>
      <x:c r="F184" s="107" t="inlineStr">
        <x:is>
          <x:t xml:space="preserve">customer060@example.com</x:t>
        </x:is>
      </x:c>
      <x:c r="G184" s="107" t="inlineStr">
        <x:is>
          <x:t xml:space="preserve">PAID</x:t>
        </x:is>
      </x:c>
      <x:c r="H184" s="245" t="n">
        <x:v>46264.83333333334</x:v>
      </x:c>
      <x:c r="I184" s="107" t="inlineStr">
        <x:is>
          <x:t xml:space="preserve">USD</x:t>
        </x:is>
      </x:c>
      <x:c r="J184" s="246" t="n">
        <x:v>288</x:v>
      </x:c>
      <x:c r="K184" s="246" t="n">
        <x:v>9</x:v>
      </x:c>
      <x:c r="L184" s="246" t="n">
        <x:v>23.76</x:v>
      </x:c>
      <x:c r="M184" s="246" t="n">
        <x:v>0</x:v>
      </x:c>
      <x:c r="N184" s="246" t="n">
        <x:v>320.76</x:v>
      </x:c>
      <x:c r="O184" s="244" t="n">
        <x:v>1</x:v>
      </x:c>
      <x:c r="P184" s="107" t="inlineStr">
        <x:is>
          <x:t xml:space="preserve">LVA-022</x:t>
        </x:is>
      </x:c>
      <x:c r="Q184" s="107" t="inlineStr">
        <x:is>
          <x:t xml:space="preserve">Ivory and Gold Brocade Asymmetric Midi Dress x1</x:t>
        </x:is>
      </x:c>
      <x:c r="R184" s="107" t="inlineStr">
        <x:is>
          <x:t xml:space="preserve">OUT_OF_STOCK</x:t>
        </x:is>
      </x:c>
      <x:c r="S184" s="107" t="inlineStr">
        <x:is>
          <x:t xml:space="preserve">UNFULFILLED</x:t>
        </x:is>
      </x:c>
      <x:c r="T184" s="245" t="n"/>
      <x:c r="U184" s="107" t="inlineStr">
        <x:is>
          <x:t xml:space="preserve">WH_CENTRAL</x:t>
        </x:is>
      </x:c>
      <x:c r="V184" s="107" t="inlineStr">
        <x:is>
          <x:t xml:space="preserve">US</x:t>
        </x:is>
      </x:c>
      <x:c r="W184" s="107" t="inlineStr">
        <x:is>
          <x:t xml:space="preserve">IL</x:t>
        </x:is>
      </x:c>
      <x:c r="X184" s="107" t="inlineStr">
        <x:is>
          <x:t xml:space="preserve">Chicago</x:t>
        </x:is>
      </x:c>
      <x:c r="Y184" s="107" t="inlineStr">
        <x:is>
          <x:t xml:space="preserve">NEXT_DAY</x:t>
        </x:is>
      </x:c>
      <x:c r="Z184" s="107" t="inlineStr">
        <x:is>
          <x:t xml:space="preserve">NOT_ASSIGNED</x:t>
        </x:is>
      </x:c>
      <x:c r="AA184" s="107" t="n"/>
      <x:c r="AB184" s="107" t="inlineStr">
        <x:is>
          <x:t xml:space="preserve">NOT_AVAILABLE</x:t>
        </x:is>
      </x:c>
      <x:c r="AC184" s="247" t="n">
        <x:v>46273.79166666666</x:v>
      </x:c>
      <x:c r="AD184" s="247" t="n"/>
      <x:c r="AE184" s="107" t="inlineStr">
        <x:is>
          <x:t xml:space="preserve">NOT_REQUESTED</x:t>
        </x:is>
      </x:c>
      <x:c r="AF184" s="246" t="n">
        <x:v>0</x:v>
      </x:c>
      <x:c r="AG184" s="245" t="n"/>
      <x:c r="AH184" s="245" t="n"/>
      <x:c r="AI184" s="107" t="inlineStr">
        <x:is>
          <x:t xml:space="preserve">synthetic_test,liora_vale,exception_ground_truth</x:t>
        </x:is>
      </x:c>
      <x:c r="AJ184" s="107" t="inlineStr">
        <x:is>
          <x:t xml:space="preserve">Synthetic ground-truth case for INVENTORY_MISMATCH.</x:t>
        </x:is>
      </x:c>
      <x:c r="AK184" s="107" t="b">
        <x:v>0</x:v>
      </x:c>
      <x:c r="AL184" s="248" t="n">
        <x:v>46265.79166666666</x:v>
      </x:c>
      <x:c r="AM184" s="249" t="n">
        <x:f>IF(OR(H184="",AL184=""),"",MAX(0,(AL184-H184)*24))</x:f>
        <x:v>22.99999999953434</x:v>
      </x:c>
      <x:c r="AN184" s="249" t="n">
        <x:f>IF(AC184="","",MAX(0,IF(AD184&lt;&gt;"",AD184-AC184,AL184-AC184)))</x:f>
        <x:v>0</x:v>
      </x:c>
      <x:c r="AO184" s="181" t="inlineStr">
        <x:is>
          <x:t xml:space="preserve">INVENTORY_MISMATCH</x:t>
        </x:is>
      </x:c>
      <x:c r="AP184" s="107" t="inlineStr">
        <x:is>
          <x:t xml:space="preserve">READY</x:t>
        </x:is>
      </x:c>
      <x:c r="AQ184" s="107" t="n">
        <x:v>0</x:v>
      </x:c>
      <x:c r="AR184" s="107" t="n"/>
      <x:c r="AS184" s="250" t="n">
        <x:v>46265.68225694444</x:v>
      </x:c>
      <x:c r="AT184" s="1" t="n"/>
      <x:c r="AU184" s="1" t="n"/>
      <x:c r="AV184" s="1" t="n"/>
      <x:c r="AW184" s="1" t="n"/>
      <x:c r="AX184" s="1" t="n"/>
      <x:c r="AY184" s="1" t="n"/>
      <x:c r="AZ184" s="1" t="n"/>
      <x:c r="BA184" s="242" t="n">
        <x:v>46265.5</x:v>
      </x:c>
      <x:c r="BB184" s="243" t="inlineStr">
        <x:is>
          <x:t xml:space="preserve">INVENTORY_MISMATCH</x:t>
        </x:is>
      </x:c>
      <x:c r="BC184" s="243" t="inlineStr">
        <x:is>
          <x:t xml:space="preserve">NEEDS_REVIEW</x:t>
        </x:is>
      </x:c>
    </x:row>
    <x:row r="185">
      <x:c r="A185" s="107" t="inlineStr">
        <x:is>
          <x:t xml:space="preserve">gid://shopify/Order/2000000002181</x:t>
        </x:is>
      </x:c>
      <x:c r="B185" s="107" t="inlineStr">
        <x:is>
          <x:t xml:space="preserve">#2181</x:t>
        </x:is>
      </x:c>
      <x:c r="C185" s="244" t="n">
        <x:v>2181</x:v>
      </x:c>
      <x:c r="D185" s="245" t="n">
        <x:v>46248.75</x:v>
      </x:c>
      <x:c r="E185" s="107" t="inlineStr">
        <x:is>
          <x:t xml:space="preserve">gid://shopify/Customer/3000000000061</x:t>
        </x:is>
      </x:c>
      <x:c r="F185" s="107" t="inlineStr">
        <x:is>
          <x:t xml:space="preserve">customer061@example.com</x:t>
        </x:is>
      </x:c>
      <x:c r="G185" s="107" t="inlineStr">
        <x:is>
          <x:t xml:space="preserve">PAID</x:t>
        </x:is>
      </x:c>
      <x:c r="H185" s="245" t="n">
        <x:v>46248.79166666666</x:v>
      </x:c>
      <x:c r="I185" s="107" t="inlineStr">
        <x:is>
          <x:t xml:space="preserve">USD</x:t>
        </x:is>
      </x:c>
      <x:c r="J185" s="246" t="n">
        <x:v>864</x:v>
      </x:c>
      <x:c r="K185" s="246" t="n">
        <x:v>0</x:v>
      </x:c>
      <x:c r="L185" s="246" t="n">
        <x:v>64.15000000000001</x:v>
      </x:c>
      <x:c r="M185" s="246" t="n">
        <x:v>86.40000000000001</x:v>
      </x:c>
      <x:c r="N185" s="246" t="n">
        <x:v>841.75</x:v>
      </x:c>
      <x:c r="O185" s="244" t="n">
        <x:v>3</x:v>
      </x:c>
      <x:c r="P185" s="107" t="inlineStr">
        <x:is>
          <x:t xml:space="preserve">LVA-029, LVA-042, LVA-011</x:t>
        </x:is>
      </x:c>
      <x:c r="Q185" s="107" t="inlineStr">
        <x:is>
          <x:t xml:space="preserve">Black and Gold Brocade Peplum-Top and Pencil-Skirt Set x1; Metallic Wrap Midi Dress with Draped Twist x1; Tweed Jacket and Zigzag Knit Midi Skirt Matching Set x1</x:t>
        </x:is>
      </x:c>
      <x:c r="R185" s="107" t="inlineStr">
        <x:is>
          <x:t xml:space="preserve">RESERVED</x:t>
        </x:is>
      </x:c>
      <x:c r="S185" s="107" t="inlineStr">
        <x:is>
          <x:t xml:space="preserve">FULFILLED</x:t>
        </x:is>
      </x:c>
      <x:c r="T185" s="245" t="n">
        <x:v>46249.54166666666</x:v>
      </x:c>
      <x:c r="U185" s="107" t="inlineStr">
        <x:is>
          <x:t xml:space="preserve">WH_WEST</x:t>
        </x:is>
      </x:c>
      <x:c r="V185" s="107" t="inlineStr">
        <x:is>
          <x:t xml:space="preserve">US</x:t>
        </x:is>
      </x:c>
      <x:c r="W185" s="107" t="inlineStr">
        <x:is>
          <x:t xml:space="preserve">CA</x:t>
        </x:is>
      </x:c>
      <x:c r="X185" s="107" t="inlineStr">
        <x:is>
          <x:t xml:space="preserve">Los Angeles</x:t>
        </x:is>
      </x:c>
      <x:c r="Y185" s="107" t="inlineStr">
        <x:is>
          <x:t xml:space="preserve">STANDARD</x:t>
        </x:is>
      </x:c>
      <x:c r="Z185" s="107" t="inlineStr">
        <x:is>
          <x:t xml:space="preserve">UPS</x:t>
        </x:is>
      </x:c>
      <x:c r="AA185" s="107" t="inlineStr">
        <x:is>
          <x:t xml:space="preserve">LVUPS00002181</x:t>
        </x:is>
      </x:c>
      <x:c r="AB185" s="107" t="inlineStr">
        <x:is>
          <x:t xml:space="preserve">IN_TRANSIT</x:t>
        </x:is>
      </x:c>
      <x:c r="AC185" s="247" t="n">
        <x:v>46264.79166666666</x:v>
      </x:c>
      <x:c r="AD185" s="247" t="n"/>
      <x:c r="AE185" s="107" t="inlineStr">
        <x:is>
          <x:t xml:space="preserve">NOT_REQUESTED</x:t>
        </x:is>
      </x:c>
      <x:c r="AF185" s="246" t="n">
        <x:v>0</x:v>
      </x:c>
      <x:c r="AG185" s="245" t="n"/>
      <x:c r="AH185" s="245" t="n"/>
      <x:c r="AI185" s="107" t="inlineStr">
        <x:is>
          <x:t xml:space="preserve">synthetic_test,liora_vale,exception_ground_truth</x:t>
        </x:is>
      </x:c>
      <x:c r="AJ185" s="107" t="inlineStr">
        <x:is>
          <x:t xml:space="preserve">Synthetic ground-truth case for DELIVERY_DELAY.</x:t>
        </x:is>
      </x:c>
      <x:c r="AK185" s="107" t="b">
        <x:v>0</x:v>
      </x:c>
      <x:c r="AL185" s="248" t="n">
        <x:v>46265.79166666666</x:v>
      </x:c>
      <x:c r="AM185" s="249" t="n">
        <x:f>IF(OR(H185="",AL185=""),"",MAX(0,(AL185-H185)*24))</x:f>
        <x:v>408</x:v>
      </x:c>
      <x:c r="AN185" s="249" t="n">
        <x:f>IF(AC185="","",MAX(0,IF(AD185&lt;&gt;"",AD185-AC185,AL185-AC185)))</x:f>
        <x:v>1</x:v>
      </x:c>
      <x:c r="AO185" s="181" t="inlineStr">
        <x:is>
          <x:t xml:space="preserve">DELIVERY_DELAY</x:t>
        </x:is>
      </x:c>
      <x:c r="AP185" s="107" t="inlineStr">
        <x:is>
          <x:t xml:space="preserve">READY</x:t>
        </x:is>
      </x:c>
      <x:c r="AQ185" s="107" t="n">
        <x:v>0</x:v>
      </x:c>
      <x:c r="AR185" s="107" t="n"/>
      <x:c r="AS185" s="250" t="n">
        <x:v>46265.68225694444</x:v>
      </x:c>
      <x:c r="AT185" s="1" t="n"/>
      <x:c r="AU185" s="1" t="n"/>
      <x:c r="AV185" s="1" t="n"/>
      <x:c r="AW185" s="1" t="n"/>
      <x:c r="AX185" s="1" t="n"/>
      <x:c r="AY185" s="1" t="n"/>
      <x:c r="AZ185" s="1" t="n"/>
      <x:c r="BA185" s="242" t="n">
        <x:v>46265.5</x:v>
      </x:c>
      <x:c r="BB185" s="243" t="inlineStr">
        <x:is>
          <x:t xml:space="preserve">DELIVERY_DELAY</x:t>
        </x:is>
      </x:c>
      <x:c r="BC185" s="243" t="inlineStr">
        <x:is>
          <x:t xml:space="preserve">PROCESSED</x:t>
        </x:is>
      </x:c>
    </x:row>
    <x:row r="186">
      <x:c r="A186" s="107" t="inlineStr">
        <x:is>
          <x:t xml:space="preserve">gid://shopify/Order/2000000002182</x:t>
        </x:is>
      </x:c>
      <x:c r="B186" s="107" t="inlineStr">
        <x:is>
          <x:t xml:space="preserve">#2182</x:t>
        </x:is>
      </x:c>
      <x:c r="C186" s="244" t="n">
        <x:v>2182</x:v>
      </x:c>
      <x:c r="D186" s="245" t="n">
        <x:v>46247.70833333334</x:v>
      </x:c>
      <x:c r="E186" s="107" t="inlineStr">
        <x:is>
          <x:t xml:space="preserve">gid://shopify/Customer/3000000000062</x:t>
        </x:is>
      </x:c>
      <x:c r="F186" s="107" t="inlineStr">
        <x:is>
          <x:t xml:space="preserve">customer062@example.com</x:t>
        </x:is>
      </x:c>
      <x:c r="G186" s="107" t="inlineStr">
        <x:is>
          <x:t xml:space="preserve">PAID</x:t>
        </x:is>
      </x:c>
      <x:c r="H186" s="245" t="n">
        <x:v>46247.79166666666</x:v>
      </x:c>
      <x:c r="I186" s="107" t="inlineStr">
        <x:is>
          <x:t xml:space="preserve">USD</x:t>
        </x:is>
      </x:c>
      <x:c r="J186" s="246" t="n">
        <x:v>248</x:v>
      </x:c>
      <x:c r="K186" s="246" t="n">
        <x:v>15</x:v>
      </x:c>
      <x:c r="L186" s="246" t="n">
        <x:v>20.46</x:v>
      </x:c>
      <x:c r="M186" s="246" t="n">
        <x:v>0</x:v>
      </x:c>
      <x:c r="N186" s="246" t="n">
        <x:v>283.46</x:v>
      </x:c>
      <x:c r="O186" s="244" t="n">
        <x:v>1</x:v>
      </x:c>
      <x:c r="P186" s="107" t="inlineStr">
        <x:is>
          <x:t xml:space="preserve">LVA-036</x:t>
        </x:is>
      </x:c>
      <x:c r="Q186" s="107" t="inlineStr">
        <x:is>
          <x:t xml:space="preserve">Cropped Cable-Knit Sweater and Patchwork Denim Midi Skirt Set x1</x:t>
        </x:is>
      </x:c>
      <x:c r="R186" s="107" t="inlineStr">
        <x:is>
          <x:t xml:space="preserve">RESERVED</x:t>
        </x:is>
      </x:c>
      <x:c r="S186" s="107" t="inlineStr">
        <x:is>
          <x:t xml:space="preserve">FULFILLED</x:t>
        </x:is>
      </x:c>
      <x:c r="T186" s="245" t="n">
        <x:v>46248.54166666666</x:v>
      </x:c>
      <x:c r="U186" s="107" t="inlineStr">
        <x:is>
          <x:t xml:space="preserve">WH_WEST</x:t>
        </x:is>
      </x:c>
      <x:c r="V186" s="107" t="inlineStr">
        <x:is>
          <x:t xml:space="preserve">US</x:t>
        </x:is>
      </x:c>
      <x:c r="W186" s="107" t="inlineStr">
        <x:is>
          <x:t xml:space="preserve">WA</x:t>
        </x:is>
      </x:c>
      <x:c r="X186" s="107" t="inlineStr">
        <x:is>
          <x:t xml:space="preserve">Seattle</x:t>
        </x:is>
      </x:c>
      <x:c r="Y186" s="107" t="inlineStr">
        <x:is>
          <x:t xml:space="preserve">STANDARD</x:t>
        </x:is>
      </x:c>
      <x:c r="Z186" s="107" t="inlineStr">
        <x:is>
          <x:t xml:space="preserve">FEDEX</x:t>
        </x:is>
      </x:c>
      <x:c r="AA186" s="107" t="inlineStr">
        <x:is>
          <x:t xml:space="preserve">LVFEDEX00002182</x:t>
        </x:is>
      </x:c>
      <x:c r="AB186" s="107" t="inlineStr">
        <x:is>
          <x:t xml:space="preserve">IN_TRANSIT</x:t>
        </x:is>
      </x:c>
      <x:c r="AC186" s="247" t="n">
        <x:v>46263.79166666666</x:v>
      </x:c>
      <x:c r="AD186" s="247" t="n"/>
      <x:c r="AE186" s="107" t="inlineStr">
        <x:is>
          <x:t xml:space="preserve">NOT_REQUESTED</x:t>
        </x:is>
      </x:c>
      <x:c r="AF186" s="246" t="n">
        <x:v>0</x:v>
      </x:c>
      <x:c r="AG186" s="245" t="n"/>
      <x:c r="AH186" s="245" t="n"/>
      <x:c r="AI186" s="107" t="inlineStr">
        <x:is>
          <x:t xml:space="preserve">synthetic_test,liora_vale,exception_ground_truth</x:t>
        </x:is>
      </x:c>
      <x:c r="AJ186" s="107" t="inlineStr">
        <x:is>
          <x:t xml:space="preserve">Synthetic ground-truth case for DELIVERY_DELAY.</x:t>
        </x:is>
      </x:c>
      <x:c r="AK186" s="107" t="b">
        <x:v>0</x:v>
      </x:c>
      <x:c r="AL186" s="248" t="n">
        <x:v>46265.79166666666</x:v>
      </x:c>
      <x:c r="AM186" s="249" t="n">
        <x:f>IF(OR(H186="",AL186=""),"",MAX(0,(AL186-H186)*24))</x:f>
        <x:v>432</x:v>
      </x:c>
      <x:c r="AN186" s="249" t="n">
        <x:f>IF(AC186="","",MAX(0,IF(AD186&lt;&gt;"",AD186-AC186,AL186-AC186)))</x:f>
        <x:v>2</x:v>
      </x:c>
      <x:c r="AO186" s="181" t="inlineStr">
        <x:is>
          <x:t xml:space="preserve">DELIVERY_DELAY</x:t>
        </x:is>
      </x:c>
      <x:c r="AP186" s="107" t="inlineStr">
        <x:is>
          <x:t xml:space="preserve">READY</x:t>
        </x:is>
      </x:c>
      <x:c r="AQ186" s="107" t="n">
        <x:v>0</x:v>
      </x:c>
      <x:c r="AR186" s="107" t="n"/>
      <x:c r="AS186" s="250" t="n">
        <x:v>46265.68225694444</x:v>
      </x:c>
      <x:c r="AT186" s="1" t="n"/>
      <x:c r="AU186" s="1" t="n"/>
      <x:c r="AV186" s="1" t="n"/>
      <x:c r="AW186" s="1" t="n"/>
      <x:c r="AX186" s="1" t="n"/>
      <x:c r="AY186" s="1" t="n"/>
      <x:c r="AZ186" s="1" t="n"/>
      <x:c r="BA186" s="242" t="n">
        <x:v>46265.5</x:v>
      </x:c>
      <x:c r="BB186" s="243" t="inlineStr">
        <x:is>
          <x:t xml:space="preserve">DELIVERY_DELAY</x:t>
        </x:is>
      </x:c>
      <x:c r="BC186" s="243" t="inlineStr">
        <x:is>
          <x:t xml:space="preserve">NEEDS_REVIEW</x:t>
        </x:is>
      </x:c>
    </x:row>
    <x:row r="187">
      <x:c r="A187" s="107" t="inlineStr">
        <x:is>
          <x:t xml:space="preserve">gid://shopify/Order/2000000002183</x:t>
        </x:is>
      </x:c>
      <x:c r="B187" s="107" t="inlineStr">
        <x:is>
          <x:t xml:space="preserve">#2183</x:t>
        </x:is>
      </x:c>
      <x:c r="C187" s="244" t="n">
        <x:v>2183</x:v>
      </x:c>
      <x:c r="D187" s="245" t="n">
        <x:v>46253.66666666666</x:v>
      </x:c>
      <x:c r="E187" s="107" t="inlineStr">
        <x:is>
          <x:t xml:space="preserve">gid://shopify/Customer/3000000000063</x:t>
        </x:is>
      </x:c>
      <x:c r="F187" s="107" t="inlineStr">
        <x:is>
          <x:t xml:space="preserve">customer063@example.com</x:t>
        </x:is>
      </x:c>
      <x:c r="G187" s="107" t="inlineStr">
        <x:is>
          <x:t xml:space="preserve">PAID</x:t>
        </x:is>
      </x:c>
      <x:c r="H187" s="245" t="n">
        <x:v>46253.79166666666</x:v>
      </x:c>
      <x:c r="I187" s="107" t="inlineStr">
        <x:is>
          <x:t xml:space="preserve">USD</x:t>
        </x:is>
      </x:c>
      <x:c r="J187" s="246" t="n">
        <x:v>198</x:v>
      </x:c>
      <x:c r="K187" s="246" t="n">
        <x:v>12</x:v>
      </x:c>
      <x:c r="L187" s="246" t="n">
        <x:v>16.34</x:v>
      </x:c>
      <x:c r="M187" s="246" t="n">
        <x:v>0</x:v>
      </x:c>
      <x:c r="N187" s="246" t="n">
        <x:v>226.34</x:v>
      </x:c>
      <x:c r="O187" s="244" t="n">
        <x:v>1</x:v>
      </x:c>
      <x:c r="P187" s="107" t="inlineStr">
        <x:is>
          <x:t xml:space="preserve">LVA-043</x:t>
        </x:is>
      </x:c>
      <x:c r="Q187" s="107" t="inlineStr">
        <x:is>
          <x:t xml:space="preserve">Brown Knit Top and Laser-Cut Midi Skirt Set x1</x:t>
        </x:is>
      </x:c>
      <x:c r="R187" s="107" t="inlineStr">
        <x:is>
          <x:t xml:space="preserve">RESERVED</x:t>
        </x:is>
      </x:c>
      <x:c r="S187" s="107" t="inlineStr">
        <x:is>
          <x:t xml:space="preserve">FULFILLED</x:t>
        </x:is>
      </x:c>
      <x:c r="T187" s="245" t="n">
        <x:v>46254.54166666666</x:v>
      </x:c>
      <x:c r="U187" s="107" t="inlineStr">
        <x:is>
          <x:t xml:space="preserve">WH_EAST</x:t>
        </x:is>
      </x:c>
      <x:c r="V187" s="107" t="inlineStr">
        <x:is>
          <x:t xml:space="preserve">US</x:t>
        </x:is>
      </x:c>
      <x:c r="W187" s="107" t="inlineStr">
        <x:is>
          <x:t xml:space="preserve">NY</x:t>
        </x:is>
      </x:c>
      <x:c r="X187" s="107" t="inlineStr">
        <x:is>
          <x:t xml:space="preserve">New York</x:t>
        </x:is>
      </x:c>
      <x:c r="Y187" s="107" t="inlineStr">
        <x:is>
          <x:t xml:space="preserve">EXPRESS</x:t>
        </x:is>
      </x:c>
      <x:c r="Z187" s="107" t="inlineStr">
        <x:is>
          <x:t xml:space="preserve">USPS</x:t>
        </x:is>
      </x:c>
      <x:c r="AA187" s="107" t="inlineStr">
        <x:is>
          <x:t xml:space="preserve">LVUSPS00002183</x:t>
        </x:is>
      </x:c>
      <x:c r="AB187" s="107" t="inlineStr">
        <x:is>
          <x:t xml:space="preserve">IN_TRANSIT</x:t>
        </x:is>
      </x:c>
      <x:c r="AC187" s="247" t="n">
        <x:v>46262.79166666666</x:v>
      </x:c>
      <x:c r="AD187" s="247" t="n"/>
      <x:c r="AE187" s="107" t="inlineStr">
        <x:is>
          <x:t xml:space="preserve">NOT_REQUESTED</x:t>
        </x:is>
      </x:c>
      <x:c r="AF187" s="246" t="n">
        <x:v>0</x:v>
      </x:c>
      <x:c r="AG187" s="245" t="n"/>
      <x:c r="AH187" s="245" t="n"/>
      <x:c r="AI187" s="107" t="inlineStr">
        <x:is>
          <x:t xml:space="preserve">synthetic_test,liora_vale,exception_ground_truth</x:t>
        </x:is>
      </x:c>
      <x:c r="AJ187" s="107" t="inlineStr">
        <x:is>
          <x:t xml:space="preserve">Synthetic ground-truth case for DELIVERY_DELAY.</x:t>
        </x:is>
      </x:c>
      <x:c r="AK187" s="107" t="b">
        <x:v>0</x:v>
      </x:c>
      <x:c r="AL187" s="248" t="n">
        <x:v>46265.79166666666</x:v>
      </x:c>
      <x:c r="AM187" s="249" t="n">
        <x:f>IF(OR(H187="",AL187=""),"",MAX(0,(AL187-H187)*24))</x:f>
        <x:v>288</x:v>
      </x:c>
      <x:c r="AN187" s="249" t="n">
        <x:f>IF(AC187="","",MAX(0,IF(AD187&lt;&gt;"",AD187-AC187,AL187-AC187)))</x:f>
        <x:v>3</x:v>
      </x:c>
      <x:c r="AO187" s="181" t="inlineStr">
        <x:is>
          <x:t xml:space="preserve">DELIVERY_DELAY</x:t>
        </x:is>
      </x:c>
      <x:c r="AP187" s="107" t="inlineStr">
        <x:is>
          <x:t xml:space="preserve">READY</x:t>
        </x:is>
      </x:c>
      <x:c r="AQ187" s="107" t="n">
        <x:v>0</x:v>
      </x:c>
      <x:c r="AR187" s="107" t="n"/>
      <x:c r="AS187" s="250" t="n">
        <x:v>46265.68225694444</x:v>
      </x:c>
      <x:c r="AT187" s="1" t="n"/>
      <x:c r="AU187" s="1" t="n"/>
      <x:c r="AV187" s="1" t="n"/>
      <x:c r="AW187" s="1" t="n"/>
      <x:c r="AX187" s="1" t="n"/>
      <x:c r="AY187" s="1" t="n"/>
      <x:c r="AZ187" s="1" t="n"/>
      <x:c r="BA187" s="242" t="n">
        <x:v>46265.5</x:v>
      </x:c>
      <x:c r="BB187" s="243" t="inlineStr">
        <x:is>
          <x:t xml:space="preserve">DELIVERY_DELAY</x:t>
        </x:is>
      </x:c>
      <x:c r="BC187" s="243" t="inlineStr">
        <x:is>
          <x:t xml:space="preserve">NEEDS_REVIEW</x:t>
        </x:is>
      </x:c>
    </x:row>
    <x:row r="188">
      <x:c r="A188" s="107" t="inlineStr">
        <x:is>
          <x:t xml:space="preserve">gid://shopify/Order/2000000002184</x:t>
        </x:is>
      </x:c>
      <x:c r="B188" s="107" t="inlineStr">
        <x:is>
          <x:t xml:space="preserve">#2184</x:t>
        </x:is>
      </x:c>
      <x:c r="C188" s="244" t="n">
        <x:v>2184</x:v>
      </x:c>
      <x:c r="D188" s="245" t="n">
        <x:v>46252.625</x:v>
      </x:c>
      <x:c r="E188" s="107" t="inlineStr">
        <x:is>
          <x:t xml:space="preserve">gid://shopify/Customer/3000000000064</x:t>
        </x:is>
      </x:c>
      <x:c r="F188" s="107" t="inlineStr">
        <x:is>
          <x:t xml:space="preserve">customer064@example.com</x:t>
        </x:is>
      </x:c>
      <x:c r="G188" s="107" t="inlineStr">
        <x:is>
          <x:t xml:space="preserve">PAID</x:t>
        </x:is>
      </x:c>
      <x:c r="H188" s="245" t="n">
        <x:v>46252.79166666666</x:v>
      </x:c>
      <x:c r="I188" s="107" t="inlineStr">
        <x:is>
          <x:t xml:space="preserve">USD</x:t>
        </x:is>
      </x:c>
      <x:c r="J188" s="246" t="n">
        <x:v>406</x:v>
      </x:c>
      <x:c r="K188" s="246" t="n">
        <x:v>0</x:v>
      </x:c>
      <x:c r="L188" s="246" t="n">
        <x:v>33.5</x:v>
      </x:c>
      <x:c r="M188" s="246" t="n">
        <x:v>0</x:v>
      </x:c>
      <x:c r="N188" s="246" t="n">
        <x:v>439.5</x:v>
      </x:c>
      <x:c r="O188" s="244" t="n">
        <x:v>2</x:v>
      </x:c>
      <x:c r="P188" s="107" t="inlineStr">
        <x:is>
          <x:t xml:space="preserve">LVA-006, LVA-019</x:t>
        </x:is>
      </x:c>
      <x:c r="Q188" s="107" t="inlineStr">
        <x:is>
          <x:t xml:space="preserve">Velvet Burgundy Wrap Jumpsuit x1; Cable-Knit Beige Pullover Sweater x1</x:t>
        </x:is>
      </x:c>
      <x:c r="R188" s="107" t="inlineStr">
        <x:is>
          <x:t xml:space="preserve">RESERVED</x:t>
        </x:is>
      </x:c>
      <x:c r="S188" s="107" t="inlineStr">
        <x:is>
          <x:t xml:space="preserve">FULFILLED</x:t>
        </x:is>
      </x:c>
      <x:c r="T188" s="245" t="n">
        <x:v>46253.54166666666</x:v>
      </x:c>
      <x:c r="U188" s="107" t="inlineStr">
        <x:is>
          <x:t xml:space="preserve">WH_EAST</x:t>
        </x:is>
      </x:c>
      <x:c r="V188" s="107" t="inlineStr">
        <x:is>
          <x:t xml:space="preserve">US</x:t>
        </x:is>
      </x:c>
      <x:c r="W188" s="107" t="inlineStr">
        <x:is>
          <x:t xml:space="preserve">MA</x:t>
        </x:is>
      </x:c>
      <x:c r="X188" s="107" t="inlineStr">
        <x:is>
          <x:t xml:space="preserve">Boston</x:t>
        </x:is>
      </x:c>
      <x:c r="Y188" s="107" t="inlineStr">
        <x:is>
          <x:t xml:space="preserve">NEXT_DAY</x:t>
        </x:is>
      </x:c>
      <x:c r="Z188" s="107" t="inlineStr">
        <x:is>
          <x:t xml:space="preserve">DHL</x:t>
        </x:is>
      </x:c>
      <x:c r="AA188" s="107" t="inlineStr">
        <x:is>
          <x:t xml:space="preserve">LVDHL00002184</x:t>
        </x:is>
      </x:c>
      <x:c r="AB188" s="107" t="inlineStr">
        <x:is>
          <x:t xml:space="preserve">IN_TRANSIT</x:t>
        </x:is>
      </x:c>
      <x:c r="AC188" s="247" t="n">
        <x:v>46261.79166666666</x:v>
      </x:c>
      <x:c r="AD188" s="247" t="n"/>
      <x:c r="AE188" s="107" t="inlineStr">
        <x:is>
          <x:t xml:space="preserve">NOT_REQUESTED</x:t>
        </x:is>
      </x:c>
      <x:c r="AF188" s="246" t="n">
        <x:v>0</x:v>
      </x:c>
      <x:c r="AG188" s="245" t="n"/>
      <x:c r="AH188" s="245" t="n"/>
      <x:c r="AI188" s="107" t="inlineStr">
        <x:is>
          <x:t xml:space="preserve">synthetic_test,liora_vale,exception_ground_truth</x:t>
        </x:is>
      </x:c>
      <x:c r="AJ188" s="107" t="inlineStr">
        <x:is>
          <x:t xml:space="preserve">Synthetic ground-truth case for DELIVERY_DELAY.</x:t>
        </x:is>
      </x:c>
      <x:c r="AK188" s="107" t="b">
        <x:v>0</x:v>
      </x:c>
      <x:c r="AL188" s="248" t="n">
        <x:v>46265.79166666666</x:v>
      </x:c>
      <x:c r="AM188" s="249" t="n">
        <x:f>IF(OR(H188="",AL188=""),"",MAX(0,(AL188-H188)*24))</x:f>
        <x:v>312</x:v>
      </x:c>
      <x:c r="AN188" s="249" t="n">
        <x:f>IF(AC188="","",MAX(0,IF(AD188&lt;&gt;"",AD188-AC188,AL188-AC188)))</x:f>
        <x:v>4</x:v>
      </x:c>
      <x:c r="AO188" s="181" t="inlineStr">
        <x:is>
          <x:t xml:space="preserve">DELIVERY_DELAY</x:t>
        </x:is>
      </x:c>
      <x:c r="AP188" s="107" t="inlineStr">
        <x:is>
          <x:t xml:space="preserve">READY</x:t>
        </x:is>
      </x:c>
      <x:c r="AQ188" s="107" t="n">
        <x:v>0</x:v>
      </x:c>
      <x:c r="AR188" s="107" t="n"/>
      <x:c r="AS188" s="250" t="n">
        <x:v>46265.68225694444</x:v>
      </x:c>
      <x:c r="AT188" s="1" t="n"/>
      <x:c r="AU188" s="1" t="n"/>
      <x:c r="AV188" s="1" t="n"/>
      <x:c r="AW188" s="1" t="n"/>
      <x:c r="AX188" s="1" t="n"/>
      <x:c r="AY188" s="1" t="n"/>
      <x:c r="AZ188" s="1" t="n"/>
      <x:c r="BA188" s="242" t="n">
        <x:v>46265.5</x:v>
      </x:c>
      <x:c r="BB188" s="243" t="inlineStr">
        <x:is>
          <x:t xml:space="preserve">DELIVERY_DELAY</x:t>
        </x:is>
      </x:c>
      <x:c r="BC188" s="243" t="inlineStr">
        <x:is>
          <x:t xml:space="preserve">NEEDS_REVIEW</x:t>
        </x:is>
      </x:c>
    </x:row>
    <x:row r="189">
      <x:c r="A189" s="107" t="inlineStr">
        <x:is>
          <x:t xml:space="preserve">gid://shopify/Order/2000000002185</x:t>
        </x:is>
      </x:c>
      <x:c r="B189" s="107" t="inlineStr">
        <x:is>
          <x:t xml:space="preserve">#2185</x:t>
        </x:is>
      </x:c>
      <x:c r="C189" s="244" t="n">
        <x:v>2185</x:v>
      </x:c>
      <x:c r="D189" s="245" t="n">
        <x:v>46251.58333333334</x:v>
      </x:c>
      <x:c r="E189" s="107" t="inlineStr">
        <x:is>
          <x:t xml:space="preserve">gid://shopify/Customer/3000000000065</x:t>
        </x:is>
      </x:c>
      <x:c r="F189" s="107" t="inlineStr">
        <x:is>
          <x:t xml:space="preserve">customer065@example.com</x:t>
        </x:is>
      </x:c>
      <x:c r="G189" s="107" t="inlineStr">
        <x:is>
          <x:t xml:space="preserve">PAID</x:t>
        </x:is>
      </x:c>
      <x:c r="H189" s="245" t="n">
        <x:v>46251.79166666666</x:v>
      </x:c>
      <x:c r="I189" s="107" t="inlineStr">
        <x:is>
          <x:t xml:space="preserve">USD</x:t>
        </x:is>
      </x:c>
      <x:c r="J189" s="246" t="n">
        <x:v>188</x:v>
      </x:c>
      <x:c r="K189" s="246" t="n">
        <x:v>15</x:v>
      </x:c>
      <x:c r="L189" s="246" t="n">
        <x:v>15.51</x:v>
      </x:c>
      <x:c r="M189" s="246" t="n">
        <x:v>0</x:v>
      </x:c>
      <x:c r="N189" s="246" t="n">
        <x:v>218.51</x:v>
      </x:c>
      <x:c r="O189" s="244" t="n">
        <x:v>1</x:v>
      </x:c>
      <x:c r="P189" s="107" t="inlineStr">
        <x:is>
          <x:t xml:space="preserve">LVA-013</x:t>
        </x:is>
      </x:c>
      <x:c r="Q189" s="107" t="inlineStr">
        <x:is>
          <x:t xml:space="preserve">Denim Shirt Dress with Tie Belt x1</x:t>
        </x:is>
      </x:c>
      <x:c r="R189" s="107" t="inlineStr">
        <x:is>
          <x:t xml:space="preserve">RESERVED</x:t>
        </x:is>
      </x:c>
      <x:c r="S189" s="107" t="inlineStr">
        <x:is>
          <x:t xml:space="preserve">FULFILLED</x:t>
        </x:is>
      </x:c>
      <x:c r="T189" s="245" t="n">
        <x:v>46252.54166666666</x:v>
      </x:c>
      <x:c r="U189" s="107" t="inlineStr">
        <x:is>
          <x:t xml:space="preserve">WH_CENTRAL</x:t>
        </x:is>
      </x:c>
      <x:c r="V189" s="107" t="inlineStr">
        <x:is>
          <x:t xml:space="preserve">US</x:t>
        </x:is>
      </x:c>
      <x:c r="W189" s="107" t="inlineStr">
        <x:is>
          <x:t xml:space="preserve">TX</x:t>
        </x:is>
      </x:c>
      <x:c r="X189" s="107" t="inlineStr">
        <x:is>
          <x:t xml:space="preserve">Austin</x:t>
        </x:is>
      </x:c>
      <x:c r="Y189" s="107" t="inlineStr">
        <x:is>
          <x:t xml:space="preserve">STANDARD</x:t>
        </x:is>
      </x:c>
      <x:c r="Z189" s="107" t="inlineStr">
        <x:is>
          <x:t xml:space="preserve">UPS</x:t>
        </x:is>
      </x:c>
      <x:c r="AA189" s="107" t="inlineStr">
        <x:is>
          <x:t xml:space="preserve">LVUPS00002185</x:t>
        </x:is>
      </x:c>
      <x:c r="AB189" s="107" t="inlineStr">
        <x:is>
          <x:t xml:space="preserve">IN_TRANSIT</x:t>
        </x:is>
      </x:c>
      <x:c r="AC189" s="247" t="n">
        <x:v>46260.79166666666</x:v>
      </x:c>
      <x:c r="AD189" s="247" t="n"/>
      <x:c r="AE189" s="107" t="inlineStr">
        <x:is>
          <x:t xml:space="preserve">NOT_REQUESTED</x:t>
        </x:is>
      </x:c>
      <x:c r="AF189" s="246" t="n">
        <x:v>0</x:v>
      </x:c>
      <x:c r="AG189" s="245" t="n"/>
      <x:c r="AH189" s="245" t="n"/>
      <x:c r="AI189" s="107" t="inlineStr">
        <x:is>
          <x:t xml:space="preserve">synthetic_test,liora_vale,exception_ground_truth</x:t>
        </x:is>
      </x:c>
      <x:c r="AJ189" s="107" t="inlineStr">
        <x:is>
          <x:t xml:space="preserve">Synthetic ground-truth case for DELIVERY_DELAY.</x:t>
        </x:is>
      </x:c>
      <x:c r="AK189" s="107" t="b">
        <x:v>0</x:v>
      </x:c>
      <x:c r="AL189" s="248" t="n">
        <x:v>46265.79166666666</x:v>
      </x:c>
      <x:c r="AM189" s="249" t="n">
        <x:f>IF(OR(H189="",AL189=""),"",MAX(0,(AL189-H189)*24))</x:f>
        <x:v>336</x:v>
      </x:c>
      <x:c r="AN189" s="249" t="n">
        <x:f>IF(AC189="","",MAX(0,IF(AD189&lt;&gt;"",AD189-AC189,AL189-AC189)))</x:f>
        <x:v>5</x:v>
      </x:c>
      <x:c r="AO189" s="181" t="inlineStr">
        <x:is>
          <x:t xml:space="preserve">DELIVERY_DELAY</x:t>
        </x:is>
      </x:c>
      <x:c r="AP189" s="107" t="inlineStr">
        <x:is>
          <x:t xml:space="preserve">READY</x:t>
        </x:is>
      </x:c>
      <x:c r="AQ189" s="107" t="n">
        <x:v>0</x:v>
      </x:c>
      <x:c r="AR189" s="107" t="n"/>
      <x:c r="AS189" s="250" t="n">
        <x:v>46265.68225694444</x:v>
      </x:c>
      <x:c r="AT189" s="1" t="n"/>
      <x:c r="AU189" s="1" t="n"/>
      <x:c r="AV189" s="1" t="n"/>
      <x:c r="AW189" s="1" t="n"/>
      <x:c r="AX189" s="1" t="n"/>
      <x:c r="AY189" s="1" t="n"/>
      <x:c r="AZ189" s="1" t="n"/>
      <x:c r="BA189" s="242" t="n">
        <x:v>46265.5</x:v>
      </x:c>
      <x:c r="BB189" s="243" t="inlineStr">
        <x:is>
          <x:t xml:space="preserve">DELIVERY_DELAY</x:t>
        </x:is>
      </x:c>
      <x:c r="BC189" s="243" t="inlineStr">
        <x:is>
          <x:t xml:space="preserve">NEEDS_REVIEW</x:t>
        </x:is>
      </x:c>
    </x:row>
    <x:row r="190">
      <x:c r="A190" s="107" t="inlineStr">
        <x:is>
          <x:t xml:space="preserve">gid://shopify/Order/2000000002186</x:t>
        </x:is>
      </x:c>
      <x:c r="B190" s="107" t="inlineStr">
        <x:is>
          <x:t xml:space="preserve">#2186</x:t>
        </x:is>
      </x:c>
      <x:c r="C190" s="244" t="n">
        <x:v>2186</x:v>
      </x:c>
      <x:c r="D190" s="245" t="n">
        <x:v>46250.75</x:v>
      </x:c>
      <x:c r="E190" s="107" t="inlineStr">
        <x:is>
          <x:t xml:space="preserve">gid://shopify/Customer/3000000000066</x:t>
        </x:is>
      </x:c>
      <x:c r="F190" s="107" t="inlineStr">
        <x:is>
          <x:t xml:space="preserve">customer066@example.com</x:t>
        </x:is>
      </x:c>
      <x:c r="G190" s="107" t="inlineStr">
        <x:is>
          <x:t xml:space="preserve">PAID</x:t>
        </x:is>
      </x:c>
      <x:c r="H190" s="245" t="n">
        <x:v>46250.79166666666</x:v>
      </x:c>
      <x:c r="I190" s="107" t="inlineStr">
        <x:is>
          <x:t xml:space="preserve">USD</x:t>
        </x:is>
      </x:c>
      <x:c r="J190" s="246" t="n">
        <x:v>714</x:v>
      </x:c>
      <x:c r="K190" s="246" t="n">
        <x:v>0</x:v>
      </x:c>
      <x:c r="L190" s="246" t="n">
        <x:v>58.91</x:v>
      </x:c>
      <x:c r="M190" s="246" t="n">
        <x:v>0</x:v>
      </x:c>
      <x:c r="N190" s="246" t="n">
        <x:v>772.91</x:v>
      </x:c>
      <x:c r="O190" s="244" t="n">
        <x:v>3</x:v>
      </x:c>
      <x:c r="P190" s="107" t="inlineStr">
        <x:is>
          <x:t xml:space="preserve">LVA-020, LVA-033, LVA-002</x:t>
        </x:is>
      </x:c>
      <x:c r="Q190" s="107" t="inlineStr">
        <x:is>
          <x:t xml:space="preserve">Rust Midi Dress with Pleated Skirt x1; Pleated V-Neck Midi Wrap Dress x1; Beige High-Neck Blouse with Dramatic Puff Sleeves + Olive Wide-Leg Trousers Set x1</x:t>
        </x:is>
      </x:c>
      <x:c r="R190" s="107" t="inlineStr">
        <x:is>
          <x:t xml:space="preserve">RESERVED</x:t>
        </x:is>
      </x:c>
      <x:c r="S190" s="107" t="inlineStr">
        <x:is>
          <x:t xml:space="preserve">FULFILLED</x:t>
        </x:is>
      </x:c>
      <x:c r="T190" s="245" t="n">
        <x:v>46251.54166666666</x:v>
      </x:c>
      <x:c r="U190" s="107" t="inlineStr">
        <x:is>
          <x:t xml:space="preserve">WH_CENTRAL</x:t>
        </x:is>
      </x:c>
      <x:c r="V190" s="107" t="inlineStr">
        <x:is>
          <x:t xml:space="preserve">US</x:t>
        </x:is>
      </x:c>
      <x:c r="W190" s="107" t="inlineStr">
        <x:is>
          <x:t xml:space="preserve">IL</x:t>
        </x:is>
      </x:c>
      <x:c r="X190" s="107" t="inlineStr">
        <x:is>
          <x:t xml:space="preserve">Chicago</x:t>
        </x:is>
      </x:c>
      <x:c r="Y190" s="107" t="inlineStr">
        <x:is>
          <x:t xml:space="preserve">STANDARD</x:t>
        </x:is>
      </x:c>
      <x:c r="Z190" s="107" t="inlineStr">
        <x:is>
          <x:t xml:space="preserve">FEDEX</x:t>
        </x:is>
      </x:c>
      <x:c r="AA190" s="107" t="inlineStr">
        <x:is>
          <x:t xml:space="preserve">LVFEDEX00002186</x:t>
        </x:is>
      </x:c>
      <x:c r="AB190" s="107" t="inlineStr">
        <x:is>
          <x:t xml:space="preserve">IN_TRANSIT</x:t>
        </x:is>
      </x:c>
      <x:c r="AC190" s="247" t="n">
        <x:v>46264.79166666666</x:v>
      </x:c>
      <x:c r="AD190" s="247" t="n"/>
      <x:c r="AE190" s="107" t="inlineStr">
        <x:is>
          <x:t xml:space="preserve">NOT_REQUESTED</x:t>
        </x:is>
      </x:c>
      <x:c r="AF190" s="246" t="n">
        <x:v>0</x:v>
      </x:c>
      <x:c r="AG190" s="245" t="n"/>
      <x:c r="AH190" s="245" t="n"/>
      <x:c r="AI190" s="107" t="inlineStr">
        <x:is>
          <x:t xml:space="preserve">synthetic_test,liora_vale,exception_ground_truth</x:t>
        </x:is>
      </x:c>
      <x:c r="AJ190" s="107" t="inlineStr">
        <x:is>
          <x:t xml:space="preserve">Synthetic ground-truth case for DELIVERY_DELAY.</x:t>
        </x:is>
      </x:c>
      <x:c r="AK190" s="107" t="b">
        <x:v>0</x:v>
      </x:c>
      <x:c r="AL190" s="248" t="n">
        <x:v>46265.79166666666</x:v>
      </x:c>
      <x:c r="AM190" s="249" t="n">
        <x:f>IF(OR(H190="",AL190=""),"",MAX(0,(AL190-H190)*24))</x:f>
        <x:v>360</x:v>
      </x:c>
      <x:c r="AN190" s="249" t="n">
        <x:f>IF(AC190="","",MAX(0,IF(AD190&lt;&gt;"",AD190-AC190,AL190-AC190)))</x:f>
        <x:v>1</x:v>
      </x:c>
      <x:c r="AO190" s="181" t="inlineStr">
        <x:is>
          <x:t xml:space="preserve">DELIVERY_DELAY</x:t>
        </x:is>
      </x:c>
      <x:c r="AP190" s="107" t="inlineStr">
        <x:is>
          <x:t xml:space="preserve">READY</x:t>
        </x:is>
      </x:c>
      <x:c r="AQ190" s="107" t="n">
        <x:v>0</x:v>
      </x:c>
      <x:c r="AR190" s="107" t="n"/>
      <x:c r="AS190" s="250" t="n">
        <x:v>46265.68225694444</x:v>
      </x:c>
      <x:c r="AT190" s="1" t="n"/>
      <x:c r="AU190" s="1" t="n"/>
      <x:c r="AV190" s="1" t="n"/>
      <x:c r="AW190" s="1" t="n"/>
      <x:c r="AX190" s="1" t="n"/>
      <x:c r="AY190" s="1" t="n"/>
      <x:c r="AZ190" s="1" t="n"/>
      <x:c r="BA190" s="242" t="n">
        <x:v>46265.5</x:v>
      </x:c>
      <x:c r="BB190" s="243" t="inlineStr">
        <x:is>
          <x:t xml:space="preserve">DELIVERY_DELAY</x:t>
        </x:is>
      </x:c>
      <x:c r="BC190" s="243" t="inlineStr">
        <x:is>
          <x:t xml:space="preserve">PROCESSED</x:t>
        </x:is>
      </x:c>
    </x:row>
    <x:row r="191">
      <x:c r="A191" s="107" t="inlineStr">
        <x:is>
          <x:t xml:space="preserve">gid://shopify/Order/2000000002187</x:t>
        </x:is>
      </x:c>
      <x:c r="B191" s="107" t="inlineStr">
        <x:is>
          <x:t xml:space="preserve">#2187</x:t>
        </x:is>
      </x:c>
      <x:c r="C191" s="244" t="n">
        <x:v>2187</x:v>
      </x:c>
      <x:c r="D191" s="245" t="n">
        <x:v>46249.70833333334</x:v>
      </x:c>
      <x:c r="E191" s="107" t="inlineStr">
        <x:is>
          <x:t xml:space="preserve">gid://shopify/Customer/3000000000067</x:t>
        </x:is>
      </x:c>
      <x:c r="F191" s="107" t="inlineStr">
        <x:is>
          <x:t xml:space="preserve">customer067@example.com</x:t>
        </x:is>
      </x:c>
      <x:c r="G191" s="107" t="inlineStr">
        <x:is>
          <x:t xml:space="preserve">PAID</x:t>
        </x:is>
      </x:c>
      <x:c r="H191" s="245" t="n">
        <x:v>46249.79166666666</x:v>
      </x:c>
      <x:c r="I191" s="107" t="inlineStr">
        <x:is>
          <x:t xml:space="preserve">USD</x:t>
        </x:is>
      </x:c>
      <x:c r="J191" s="246" t="n">
        <x:v>466</x:v>
      </x:c>
      <x:c r="K191" s="246" t="n">
        <x:v>0</x:v>
      </x:c>
      <x:c r="L191" s="246" t="n">
        <x:v>38.45</x:v>
      </x:c>
      <x:c r="M191" s="246" t="n">
        <x:v>0</x:v>
      </x:c>
      <x:c r="N191" s="246" t="n">
        <x:v>504.45</x:v>
      </x:c>
      <x:c r="O191" s="244" t="n">
        <x:v>2</x:v>
      </x:c>
      <x:c r="P191" s="107" t="inlineStr">
        <x:is>
          <x:t xml:space="preserve">LVA-027, LVA-040</x:t>
        </x:is>
      </x:c>
      <x:c r="Q191" s="107" t="inlineStr">
        <x:is>
          <x:t xml:space="preserve">Teal Tie-Dye Wrap Top and Wide-Leg Pants Set x1; Ribbed Taupe Knit Top with Distressed Denim Maxi Skirt Set x1</x:t>
        </x:is>
      </x:c>
      <x:c r="R191" s="107" t="inlineStr">
        <x:is>
          <x:t xml:space="preserve">RESERVED</x:t>
        </x:is>
      </x:c>
      <x:c r="S191" s="107" t="inlineStr">
        <x:is>
          <x:t xml:space="preserve">FULFILLED</x:t>
        </x:is>
      </x:c>
      <x:c r="T191" s="245" t="n">
        <x:v>46250.54166666666</x:v>
      </x:c>
      <x:c r="U191" s="107" t="inlineStr">
        <x:is>
          <x:t xml:space="preserve">WH_WEST</x:t>
        </x:is>
      </x:c>
      <x:c r="V191" s="107" t="inlineStr">
        <x:is>
          <x:t xml:space="preserve">US</x:t>
        </x:is>
      </x:c>
      <x:c r="W191" s="107" t="inlineStr">
        <x:is>
          <x:t xml:space="preserve">CA</x:t>
        </x:is>
      </x:c>
      <x:c r="X191" s="107" t="inlineStr">
        <x:is>
          <x:t xml:space="preserve">Los Angeles</x:t>
        </x:is>
      </x:c>
      <x:c r="Y191" s="107" t="inlineStr">
        <x:is>
          <x:t xml:space="preserve">EXPRESS</x:t>
        </x:is>
      </x:c>
      <x:c r="Z191" s="107" t="inlineStr">
        <x:is>
          <x:t xml:space="preserve">USPS</x:t>
        </x:is>
      </x:c>
      <x:c r="AA191" s="107" t="inlineStr">
        <x:is>
          <x:t xml:space="preserve">LVUSPS00002187</x:t>
        </x:is>
      </x:c>
      <x:c r="AB191" s="107" t="inlineStr">
        <x:is>
          <x:t xml:space="preserve">IN_TRANSIT</x:t>
        </x:is>
      </x:c>
      <x:c r="AC191" s="247" t="n">
        <x:v>46263.79166666666</x:v>
      </x:c>
      <x:c r="AD191" s="247" t="n"/>
      <x:c r="AE191" s="107" t="inlineStr">
        <x:is>
          <x:t xml:space="preserve">NOT_REQUESTED</x:t>
        </x:is>
      </x:c>
      <x:c r="AF191" s="246" t="n">
        <x:v>0</x:v>
      </x:c>
      <x:c r="AG191" s="245" t="n"/>
      <x:c r="AH191" s="245" t="n"/>
      <x:c r="AI191" s="107" t="inlineStr">
        <x:is>
          <x:t xml:space="preserve">synthetic_test,liora_vale,exception_ground_truth</x:t>
        </x:is>
      </x:c>
      <x:c r="AJ191" s="107" t="inlineStr">
        <x:is>
          <x:t xml:space="preserve">Synthetic ground-truth case for DELIVERY_DELAY.</x:t>
        </x:is>
      </x:c>
      <x:c r="AK191" s="107" t="b">
        <x:v>0</x:v>
      </x:c>
      <x:c r="AL191" s="248" t="n">
        <x:v>46265.79166666666</x:v>
      </x:c>
      <x:c r="AM191" s="249" t="n">
        <x:f>IF(OR(H191="",AL191=""),"",MAX(0,(AL191-H191)*24))</x:f>
        <x:v>384</x:v>
      </x:c>
      <x:c r="AN191" s="249" t="n">
        <x:f>IF(AC191="","",MAX(0,IF(AD191&lt;&gt;"",AD191-AC191,AL191-AC191)))</x:f>
        <x:v>2</x:v>
      </x:c>
      <x:c r="AO191" s="181" t="inlineStr">
        <x:is>
          <x:t xml:space="preserve">DELIVERY_DELAY</x:t>
        </x:is>
      </x:c>
      <x:c r="AP191" s="107" t="inlineStr">
        <x:is>
          <x:t xml:space="preserve">READY</x:t>
        </x:is>
      </x:c>
      <x:c r="AQ191" s="107" t="n">
        <x:v>0</x:v>
      </x:c>
      <x:c r="AR191" s="107" t="n"/>
      <x:c r="AS191" s="250" t="n">
        <x:v>46265.68225694444</x:v>
      </x:c>
      <x:c r="AT191" s="1" t="n"/>
      <x:c r="AU191" s="1" t="n"/>
      <x:c r="AV191" s="1" t="n"/>
      <x:c r="AW191" s="1" t="n"/>
      <x:c r="AX191" s="1" t="n"/>
      <x:c r="AY191" s="1" t="n"/>
      <x:c r="AZ191" s="1" t="n"/>
      <x:c r="BA191" s="242" t="n">
        <x:v>46265.5</x:v>
      </x:c>
      <x:c r="BB191" s="243" t="inlineStr">
        <x:is>
          <x:t xml:space="preserve">DELIVERY_DELAY</x:t>
        </x:is>
      </x:c>
      <x:c r="BC191" s="243" t="inlineStr">
        <x:is>
          <x:t xml:space="preserve">NEEDS_REVIEW</x:t>
        </x:is>
      </x:c>
    </x:row>
    <x:row r="192">
      <x:c r="A192" s="107" t="inlineStr">
        <x:is>
          <x:t xml:space="preserve">gid://shopify/Order/2000000002188</x:t>
        </x:is>
      </x:c>
      <x:c r="B192" s="107" t="inlineStr">
        <x:is>
          <x:t xml:space="preserve">#2188</x:t>
        </x:is>
      </x:c>
      <x:c r="C192" s="244" t="n">
        <x:v>2188</x:v>
      </x:c>
      <x:c r="D192" s="245" t="n">
        <x:v>46248.66666666666</x:v>
      </x:c>
      <x:c r="E192" s="107" t="inlineStr">
        <x:is>
          <x:t xml:space="preserve">gid://shopify/Customer/3000000000068</x:t>
        </x:is>
      </x:c>
      <x:c r="F192" s="107" t="inlineStr">
        <x:is>
          <x:t xml:space="preserve">customer068@example.com</x:t>
        </x:is>
      </x:c>
      <x:c r="G192" s="107" t="inlineStr">
        <x:is>
          <x:t xml:space="preserve">PAID</x:t>
        </x:is>
      </x:c>
      <x:c r="H192" s="245" t="n">
        <x:v>46248.79166666666</x:v>
      </x:c>
      <x:c r="I192" s="107" t="inlineStr">
        <x:is>
          <x:t xml:space="preserve">USD</x:t>
        </x:is>
      </x:c>
      <x:c r="J192" s="246" t="n">
        <x:v>696</x:v>
      </x:c>
      <x:c r="K192" s="246" t="n">
        <x:v>0</x:v>
      </x:c>
      <x:c r="L192" s="246" t="n">
        <x:v>57.42</x:v>
      </x:c>
      <x:c r="M192" s="246" t="n">
        <x:v>0</x:v>
      </x:c>
      <x:c r="N192" s="246" t="n">
        <x:v>753.42</x:v>
      </x:c>
      <x:c r="O192" s="244" t="n">
        <x:v>1</x:v>
      </x:c>
      <x:c r="P192" s="107" t="inlineStr">
        <x:is>
          <x:t xml:space="preserve">LVA-034</x:t>
        </x:is>
      </x:c>
      <x:c r="Q192" s="107" t="inlineStr">
        <x:is>
          <x:t xml:space="preserve">Damask Print Halter Evening Gown x2</x:t>
        </x:is>
      </x:c>
      <x:c r="R192" s="107" t="inlineStr">
        <x:is>
          <x:t xml:space="preserve">RESERVED</x:t>
        </x:is>
      </x:c>
      <x:c r="S192" s="107" t="inlineStr">
        <x:is>
          <x:t xml:space="preserve">FULFILLED</x:t>
        </x:is>
      </x:c>
      <x:c r="T192" s="245" t="n">
        <x:v>46249.54166666666</x:v>
      </x:c>
      <x:c r="U192" s="107" t="inlineStr">
        <x:is>
          <x:t xml:space="preserve">WH_WEST</x:t>
        </x:is>
      </x:c>
      <x:c r="V192" s="107" t="inlineStr">
        <x:is>
          <x:t xml:space="preserve">US</x:t>
        </x:is>
      </x:c>
      <x:c r="W192" s="107" t="inlineStr">
        <x:is>
          <x:t xml:space="preserve">WA</x:t>
        </x:is>
      </x:c>
      <x:c r="X192" s="107" t="inlineStr">
        <x:is>
          <x:t xml:space="preserve">Seattle</x:t>
        </x:is>
      </x:c>
      <x:c r="Y192" s="107" t="inlineStr">
        <x:is>
          <x:t xml:space="preserve">NEXT_DAY</x:t>
        </x:is>
      </x:c>
      <x:c r="Z192" s="107" t="inlineStr">
        <x:is>
          <x:t xml:space="preserve">DHL</x:t>
        </x:is>
      </x:c>
      <x:c r="AA192" s="107" t="inlineStr">
        <x:is>
          <x:t xml:space="preserve">LVDHL00002188</x:t>
        </x:is>
      </x:c>
      <x:c r="AB192" s="107" t="inlineStr">
        <x:is>
          <x:t xml:space="preserve">IN_TRANSIT</x:t>
        </x:is>
      </x:c>
      <x:c r="AC192" s="247" t="n">
        <x:v>46262.79166666666</x:v>
      </x:c>
      <x:c r="AD192" s="247" t="n"/>
      <x:c r="AE192" s="107" t="inlineStr">
        <x:is>
          <x:t xml:space="preserve">NOT_REQUESTED</x:t>
        </x:is>
      </x:c>
      <x:c r="AF192" s="246" t="n">
        <x:v>0</x:v>
      </x:c>
      <x:c r="AG192" s="245" t="n"/>
      <x:c r="AH192" s="245" t="n"/>
      <x:c r="AI192" s="107" t="inlineStr">
        <x:is>
          <x:t xml:space="preserve">synthetic_test,liora_vale,exception_ground_truth</x:t>
        </x:is>
      </x:c>
      <x:c r="AJ192" s="107" t="inlineStr">
        <x:is>
          <x:t xml:space="preserve">Synthetic ground-truth case for DELIVERY_DELAY.</x:t>
        </x:is>
      </x:c>
      <x:c r="AK192" s="107" t="b">
        <x:v>0</x:v>
      </x:c>
      <x:c r="AL192" s="248" t="n">
        <x:v>46265.79166666666</x:v>
      </x:c>
      <x:c r="AM192" s="249" t="n">
        <x:f>IF(OR(H192="",AL192=""),"",MAX(0,(AL192-H192)*24))</x:f>
        <x:v>408</x:v>
      </x:c>
      <x:c r="AN192" s="249" t="n">
        <x:f>IF(AC192="","",MAX(0,IF(AD192&lt;&gt;"",AD192-AC192,AL192-AC192)))</x:f>
        <x:v>3</x:v>
      </x:c>
      <x:c r="AO192" s="181" t="inlineStr">
        <x:is>
          <x:t xml:space="preserve">DELIVERY_DELAY</x:t>
        </x:is>
      </x:c>
      <x:c r="AP192" s="107" t="inlineStr">
        <x:is>
          <x:t xml:space="preserve">READY</x:t>
        </x:is>
      </x:c>
      <x:c r="AQ192" s="107" t="n">
        <x:v>0</x:v>
      </x:c>
      <x:c r="AR192" s="107" t="n"/>
      <x:c r="AS192" s="250" t="n">
        <x:v>46265.68225694444</x:v>
      </x:c>
      <x:c r="AT192" s="1" t="n"/>
      <x:c r="AU192" s="1" t="n"/>
      <x:c r="AV192" s="1" t="n"/>
      <x:c r="AW192" s="1" t="n"/>
      <x:c r="AX192" s="1" t="n"/>
      <x:c r="AY192" s="1" t="n"/>
      <x:c r="AZ192" s="1" t="n"/>
      <x:c r="BA192" s="242" t="n">
        <x:v>46265.5</x:v>
      </x:c>
      <x:c r="BB192" s="243" t="inlineStr">
        <x:is>
          <x:t xml:space="preserve">DELIVERY_DELAY</x:t>
        </x:is>
      </x:c>
      <x:c r="BC192" s="243" t="inlineStr">
        <x:is>
          <x:t xml:space="preserve">NEEDS_REVIEW</x:t>
        </x:is>
      </x:c>
    </x:row>
    <x:row r="193">
      <x:c r="A193" s="107" t="inlineStr">
        <x:is>
          <x:t xml:space="preserve">gid://shopify/Order/2000000002189</x:t>
        </x:is>
      </x:c>
      <x:c r="B193" s="107" t="inlineStr">
        <x:is>
          <x:t xml:space="preserve">#2189</x:t>
        </x:is>
      </x:c>
      <x:c r="C193" s="244" t="n">
        <x:v>2189</x:v>
      </x:c>
      <x:c r="D193" s="245" t="n">
        <x:v>46247.625</x:v>
      </x:c>
      <x:c r="E193" s="107" t="inlineStr">
        <x:is>
          <x:t xml:space="preserve">gid://shopify/Customer/3000000000069</x:t>
        </x:is>
      </x:c>
      <x:c r="F193" s="107" t="inlineStr">
        <x:is>
          <x:t xml:space="preserve">customer069@example.com</x:t>
        </x:is>
      </x:c>
      <x:c r="G193" s="107" t="inlineStr">
        <x:is>
          <x:t xml:space="preserve">PAID</x:t>
        </x:is>
      </x:c>
      <x:c r="H193" s="245" t="n">
        <x:v>46247.79166666666</x:v>
      </x:c>
      <x:c r="I193" s="107" t="inlineStr">
        <x:is>
          <x:t xml:space="preserve">USD</x:t>
        </x:is>
      </x:c>
      <x:c r="J193" s="246" t="n">
        <x:v>348</x:v>
      </x:c>
      <x:c r="K193" s="246" t="n">
        <x:v>0</x:v>
      </x:c>
      <x:c r="L193" s="246" t="n">
        <x:v>28.71</x:v>
      </x:c>
      <x:c r="M193" s="246" t="n">
        <x:v>0</x:v>
      </x:c>
      <x:c r="N193" s="246" t="n">
        <x:v>376.71</x:v>
      </x:c>
      <x:c r="O193" s="244" t="n">
        <x:v>1</x:v>
      </x:c>
      <x:c r="P193" s="107" t="inlineStr">
        <x:is>
          <x:t xml:space="preserve">LVA-041</x:t>
        </x:is>
      </x:c>
      <x:c r="Q193" s="107" t="inlineStr">
        <x:is>
          <x:t xml:space="preserve">Beige Plaid Blazer and Trousers Set x1</x:t>
        </x:is>
      </x:c>
      <x:c r="R193" s="107" t="inlineStr">
        <x:is>
          <x:t xml:space="preserve">RESERVED</x:t>
        </x:is>
      </x:c>
      <x:c r="S193" s="107" t="inlineStr">
        <x:is>
          <x:t xml:space="preserve">FULFILLED</x:t>
        </x:is>
      </x:c>
      <x:c r="T193" s="245" t="n">
        <x:v>46248.54166666666</x:v>
      </x:c>
      <x:c r="U193" s="107" t="inlineStr">
        <x:is>
          <x:t xml:space="preserve">WH_EAST</x:t>
        </x:is>
      </x:c>
      <x:c r="V193" s="107" t="inlineStr">
        <x:is>
          <x:t xml:space="preserve">US</x:t>
        </x:is>
      </x:c>
      <x:c r="W193" s="107" t="inlineStr">
        <x:is>
          <x:t xml:space="preserve">NY</x:t>
        </x:is>
      </x:c>
      <x:c r="X193" s="107" t="inlineStr">
        <x:is>
          <x:t xml:space="preserve">New York</x:t>
        </x:is>
      </x:c>
      <x:c r="Y193" s="107" t="inlineStr">
        <x:is>
          <x:t xml:space="preserve">STANDARD</x:t>
        </x:is>
      </x:c>
      <x:c r="Z193" s="107" t="inlineStr">
        <x:is>
          <x:t xml:space="preserve">UPS</x:t>
        </x:is>
      </x:c>
      <x:c r="AA193" s="107" t="inlineStr">
        <x:is>
          <x:t xml:space="preserve">LVUPS00002189</x:t>
        </x:is>
      </x:c>
      <x:c r="AB193" s="107" t="inlineStr">
        <x:is>
          <x:t xml:space="preserve">IN_TRANSIT</x:t>
        </x:is>
      </x:c>
      <x:c r="AC193" s="247" t="n">
        <x:v>46261.79166666666</x:v>
      </x:c>
      <x:c r="AD193" s="247" t="n"/>
      <x:c r="AE193" s="107" t="inlineStr">
        <x:is>
          <x:t xml:space="preserve">NOT_REQUESTED</x:t>
        </x:is>
      </x:c>
      <x:c r="AF193" s="246" t="n">
        <x:v>0</x:v>
      </x:c>
      <x:c r="AG193" s="245" t="n"/>
      <x:c r="AH193" s="245" t="n"/>
      <x:c r="AI193" s="107" t="inlineStr">
        <x:is>
          <x:t xml:space="preserve">synthetic_test,liora_vale,exception_ground_truth</x:t>
        </x:is>
      </x:c>
      <x:c r="AJ193" s="107" t="inlineStr">
        <x:is>
          <x:t xml:space="preserve">Synthetic ground-truth case for DELIVERY_DELAY.</x:t>
        </x:is>
      </x:c>
      <x:c r="AK193" s="107" t="b">
        <x:v>0</x:v>
      </x:c>
      <x:c r="AL193" s="248" t="n">
        <x:v>46265.79166666666</x:v>
      </x:c>
      <x:c r="AM193" s="249" t="n">
        <x:f>IF(OR(H193="",AL193=""),"",MAX(0,(AL193-H193)*24))</x:f>
        <x:v>432</x:v>
      </x:c>
      <x:c r="AN193" s="249" t="n">
        <x:f>IF(AC193="","",MAX(0,IF(AD193&lt;&gt;"",AD193-AC193,AL193-AC193)))</x:f>
        <x:v>4</x:v>
      </x:c>
      <x:c r="AO193" s="181" t="inlineStr">
        <x:is>
          <x:t xml:space="preserve">DELIVERY_DELAY</x:t>
        </x:is>
      </x:c>
      <x:c r="AP193" s="107" t="inlineStr">
        <x:is>
          <x:t xml:space="preserve">READY</x:t>
        </x:is>
      </x:c>
      <x:c r="AQ193" s="107" t="n">
        <x:v>0</x:v>
      </x:c>
      <x:c r="AR193" s="107" t="n"/>
      <x:c r="AS193" s="250" t="n">
        <x:v>46265.68225694444</x:v>
      </x:c>
      <x:c r="AT193" s="1" t="n"/>
      <x:c r="AU193" s="1" t="n"/>
      <x:c r="AV193" s="1" t="n"/>
      <x:c r="AW193" s="1" t="n"/>
      <x:c r="AX193" s="1" t="n"/>
      <x:c r="AY193" s="1" t="n"/>
      <x:c r="AZ193" s="1" t="n"/>
      <x:c r="BA193" s="242" t="n">
        <x:v>46265.5</x:v>
      </x:c>
      <x:c r="BB193" s="243" t="inlineStr">
        <x:is>
          <x:t xml:space="preserve">DELIVERY_DELAY</x:t>
        </x:is>
      </x:c>
      <x:c r="BC193" s="243" t="inlineStr">
        <x:is>
          <x:t xml:space="preserve">NEEDS_REVIEW</x:t>
        </x:is>
      </x:c>
    </x:row>
    <x:row r="194">
      <x:c r="A194" s="107" t="inlineStr">
        <x:is>
          <x:t xml:space="preserve">gid://shopify/Order/2000000002190</x:t>
        </x:is>
      </x:c>
      <x:c r="B194" s="107" t="inlineStr">
        <x:is>
          <x:t xml:space="preserve">#2190</x:t>
        </x:is>
      </x:c>
      <x:c r="C194" s="244" t="n">
        <x:v>2190</x:v>
      </x:c>
      <x:c r="D194" s="245" t="n">
        <x:v>46253.58333333334</x:v>
      </x:c>
      <x:c r="E194" s="107" t="inlineStr">
        <x:is>
          <x:t xml:space="preserve">gid://shopify/Customer/3000000000070</x:t>
        </x:is>
      </x:c>
      <x:c r="F194" s="107" t="inlineStr">
        <x:is>
          <x:t xml:space="preserve">customer070@example.com</x:t>
        </x:is>
      </x:c>
      <x:c r="G194" s="107" t="inlineStr">
        <x:is>
          <x:t xml:space="preserve">PAID</x:t>
        </x:is>
      </x:c>
      <x:c r="H194" s="245" t="n">
        <x:v>46253.79166666666</x:v>
      </x:c>
      <x:c r="I194" s="107" t="inlineStr">
        <x:is>
          <x:t xml:space="preserve">USD</x:t>
        </x:is>
      </x:c>
      <x:c r="J194" s="246" t="n">
        <x:v>546</x:v>
      </x:c>
      <x:c r="K194" s="246" t="n">
        <x:v>0</x:v>
      </x:c>
      <x:c r="L194" s="246" t="n">
        <x:v>40.54</x:v>
      </x:c>
      <x:c r="M194" s="246" t="n">
        <x:v>54.6</x:v>
      </x:c>
      <x:c r="N194" s="246" t="n">
        <x:v>531.9400000000001</x:v>
      </x:c>
      <x:c r="O194" s="244" t="n">
        <x:v>2</x:v>
      </x:c>
      <x:c r="P194" s="107" t="inlineStr">
        <x:is>
          <x:t xml:space="preserve">LVA-004, LVA-017</x:t>
        </x:is>
      </x:c>
      <x:c r="Q194" s="107" t="inlineStr">
        <x:is>
          <x:t xml:space="preserve">Striped Knit Longline Cardigan x1; Plaid Tailored Blazer and Wide-Leg Trousers Set x1</x:t>
        </x:is>
      </x:c>
      <x:c r="R194" s="107" t="inlineStr">
        <x:is>
          <x:t xml:space="preserve">RESERVED</x:t>
        </x:is>
      </x:c>
      <x:c r="S194" s="107" t="inlineStr">
        <x:is>
          <x:t xml:space="preserve">FULFILLED</x:t>
        </x:is>
      </x:c>
      <x:c r="T194" s="245" t="n">
        <x:v>46254.54166666666</x:v>
      </x:c>
      <x:c r="U194" s="107" t="inlineStr">
        <x:is>
          <x:t xml:space="preserve">WH_EAST</x:t>
        </x:is>
      </x:c>
      <x:c r="V194" s="107" t="inlineStr">
        <x:is>
          <x:t xml:space="preserve">US</x:t>
        </x:is>
      </x:c>
      <x:c r="W194" s="107" t="inlineStr">
        <x:is>
          <x:t xml:space="preserve">MA</x:t>
        </x:is>
      </x:c>
      <x:c r="X194" s="107" t="inlineStr">
        <x:is>
          <x:t xml:space="preserve">Boston</x:t>
        </x:is>
      </x:c>
      <x:c r="Y194" s="107" t="inlineStr">
        <x:is>
          <x:t xml:space="preserve">STANDARD</x:t>
        </x:is>
      </x:c>
      <x:c r="Z194" s="107" t="inlineStr">
        <x:is>
          <x:t xml:space="preserve">FEDEX</x:t>
        </x:is>
      </x:c>
      <x:c r="AA194" s="107" t="inlineStr">
        <x:is>
          <x:t xml:space="preserve">LVFEDEX00002190</x:t>
        </x:is>
      </x:c>
      <x:c r="AB194" s="107" t="inlineStr">
        <x:is>
          <x:t xml:space="preserve">IN_TRANSIT</x:t>
        </x:is>
      </x:c>
      <x:c r="AC194" s="247" t="n">
        <x:v>46260.79166666666</x:v>
      </x:c>
      <x:c r="AD194" s="247" t="n"/>
      <x:c r="AE194" s="107" t="inlineStr">
        <x:is>
          <x:t xml:space="preserve">NOT_REQUESTED</x:t>
        </x:is>
      </x:c>
      <x:c r="AF194" s="246" t="n">
        <x:v>0</x:v>
      </x:c>
      <x:c r="AG194" s="245" t="n"/>
      <x:c r="AH194" s="245" t="n"/>
      <x:c r="AI194" s="107" t="inlineStr">
        <x:is>
          <x:t xml:space="preserve">synthetic_test,liora_vale,exception_ground_truth</x:t>
        </x:is>
      </x:c>
      <x:c r="AJ194" s="107" t="inlineStr">
        <x:is>
          <x:t xml:space="preserve">Synthetic ground-truth case for DELIVERY_DELAY.</x:t>
        </x:is>
      </x:c>
      <x:c r="AK194" s="107" t="b">
        <x:v>0</x:v>
      </x:c>
      <x:c r="AL194" s="248" t="n">
        <x:v>46265.79166666666</x:v>
      </x:c>
      <x:c r="AM194" s="249" t="n">
        <x:f>IF(OR(H194="",AL194=""),"",MAX(0,(AL194-H194)*24))</x:f>
        <x:v>288</x:v>
      </x:c>
      <x:c r="AN194" s="249" t="n">
        <x:f>IF(AC194="","",MAX(0,IF(AD194&lt;&gt;"",AD194-AC194,AL194-AC194)))</x:f>
        <x:v>5</x:v>
      </x:c>
      <x:c r="AO194" s="181" t="inlineStr">
        <x:is>
          <x:t xml:space="preserve">DELIVERY_DELAY</x:t>
        </x:is>
      </x:c>
      <x:c r="AP194" s="107" t="inlineStr">
        <x:is>
          <x:t xml:space="preserve">READY</x:t>
        </x:is>
      </x:c>
      <x:c r="AQ194" s="107" t="n">
        <x:v>0</x:v>
      </x:c>
      <x:c r="AR194" s="107" t="n"/>
      <x:c r="AS194" s="250" t="n">
        <x:v>46265.68225694444</x:v>
      </x:c>
      <x:c r="AT194" s="1" t="n"/>
      <x:c r="AU194" s="1" t="n"/>
      <x:c r="AV194" s="1" t="n"/>
      <x:c r="AW194" s="1" t="n"/>
      <x:c r="AX194" s="1" t="n"/>
      <x:c r="AY194" s="1" t="n"/>
      <x:c r="AZ194" s="1" t="n"/>
      <x:c r="BA194" s="242" t="n">
        <x:v>46265.5</x:v>
      </x:c>
      <x:c r="BB194" s="243" t="inlineStr">
        <x:is>
          <x:t xml:space="preserve">DELIVERY_DELAY</x:t>
        </x:is>
      </x:c>
      <x:c r="BC194" s="243" t="inlineStr">
        <x:is>
          <x:t xml:space="preserve">NEEDS_REVIEW</x:t>
        </x:is>
      </x:c>
    </x:row>
    <x:row r="195">
      <x:c r="A195" s="107" t="inlineStr">
        <x:is>
          <x:t xml:space="preserve">gid://shopify/Order/2000000002191</x:t>
        </x:is>
      </x:c>
      <x:c r="B195" s="107" t="inlineStr">
        <x:is>
          <x:t xml:space="preserve">#2191</x:t>
        </x:is>
      </x:c>
      <x:c r="C195" s="244" t="n">
        <x:v>2191</x:v>
      </x:c>
      <x:c r="D195" s="245" t="n">
        <x:v>46243.75</x:v>
      </x:c>
      <x:c r="E195" s="107" t="inlineStr">
        <x:is>
          <x:t xml:space="preserve">gid://shopify/Customer/3000000000071</x:t>
        </x:is>
      </x:c>
      <x:c r="F195" s="107" t="inlineStr">
        <x:is>
          <x:t xml:space="preserve">customer071@example.com</x:t>
        </x:is>
      </x:c>
      <x:c r="G195" s="107" t="inlineStr">
        <x:is>
          <x:t xml:space="preserve">REFUNDED</x:t>
        </x:is>
      </x:c>
      <x:c r="H195" s="245" t="n">
        <x:v>46243.79166666666</x:v>
      </x:c>
      <x:c r="I195" s="107" t="inlineStr">
        <x:is>
          <x:t xml:space="preserve">USD</x:t>
        </x:is>
      </x:c>
      <x:c r="J195" s="246" t="n">
        <x:v>774</x:v>
      </x:c>
      <x:c r="K195" s="246" t="n">
        <x:v>0</x:v>
      </x:c>
      <x:c r="L195" s="246" t="n">
        <x:v>63.86</x:v>
      </x:c>
      <x:c r="M195" s="246" t="n">
        <x:v>0</x:v>
      </x:c>
      <x:c r="N195" s="246" t="n">
        <x:v>837.86</x:v>
      </x:c>
      <x:c r="O195" s="244" t="n">
        <x:v>3</x:v>
      </x:c>
      <x:c r="P195" s="107" t="inlineStr">
        <x:is>
          <x:t xml:space="preserve">LVA-011, LVA-024, LVA-037</x:t>
        </x:is>
      </x:c>
      <x:c r="Q195" s="107" t="inlineStr">
        <x:is>
          <x:t xml:space="preserve">Tweed Jacket and Zigzag Knit Midi Skirt Matching Set x1; Top and Wide-Leg Trousers Set in Ivory and Olive x1; Quilted Color-Block Puffer Vest x1</x:t>
        </x:is>
      </x:c>
      <x:c r="R195" s="107" t="inlineStr">
        <x:is>
          <x:t xml:space="preserve">RESERVED</x:t>
        </x:is>
      </x:c>
      <x:c r="S195" s="107" t="inlineStr">
        <x:is>
          <x:t xml:space="preserve">FULFILLED</x:t>
        </x:is>
      </x:c>
      <x:c r="T195" s="245" t="n">
        <x:v>46244.625</x:v>
      </x:c>
      <x:c r="U195" s="107" t="inlineStr">
        <x:is>
          <x:t xml:space="preserve">WH_CENTRAL</x:t>
        </x:is>
      </x:c>
      <x:c r="V195" s="107" t="inlineStr">
        <x:is>
          <x:t xml:space="preserve">US</x:t>
        </x:is>
      </x:c>
      <x:c r="W195" s="107" t="inlineStr">
        <x:is>
          <x:t xml:space="preserve">TX</x:t>
        </x:is>
      </x:c>
      <x:c r="X195" s="107" t="inlineStr">
        <x:is>
          <x:t xml:space="preserve">Austin</x:t>
        </x:is>
      </x:c>
      <x:c r="Y195" s="107" t="inlineStr">
        <x:is>
          <x:t xml:space="preserve">EXPRESS</x:t>
        </x:is>
      </x:c>
      <x:c r="Z195" s="107" t="inlineStr">
        <x:is>
          <x:t xml:space="preserve">USPS</x:t>
        </x:is>
      </x:c>
      <x:c r="AA195" s="107" t="inlineStr">
        <x:is>
          <x:t xml:space="preserve">LVUSPS00002191</x:t>
        </x:is>
      </x:c>
      <x:c r="AB195" s="107" t="inlineStr">
        <x:is>
          <x:t xml:space="preserve">DELIVERED</x:t>
        </x:is>
      </x:c>
      <x:c r="AC195" s="247" t="n">
        <x:v>46249.625</x:v>
      </x:c>
      <x:c r="AD195" s="247" t="n">
        <x:v>46248.625</x:v>
      </x:c>
      <x:c r="AE195" s="107" t="inlineStr">
        <x:is>
          <x:t xml:space="preserve">REFUNDED</x:t>
        </x:is>
      </x:c>
      <x:c r="AF195" s="246" t="n">
        <x:v>837.86</x:v>
      </x:c>
      <x:c r="AG195" s="245" t="n">
        <x:v>46264.375</x:v>
      </x:c>
      <x:c r="AH195" s="245" t="n"/>
      <x:c r="AI195" s="107" t="inlineStr">
        <x:is>
          <x:t xml:space="preserve">synthetic_test,liora_vale,exception_ground_truth</x:t>
        </x:is>
      </x:c>
      <x:c r="AJ195" s="107" t="inlineStr">
        <x:is>
          <x:t xml:space="preserve">Synthetic ground-truth case for REFUND_FULFILLMENT_CONFLICT.</x:t>
        </x:is>
      </x:c>
      <x:c r="AK195" s="107" t="b">
        <x:v>0</x:v>
      </x:c>
      <x:c r="AL195" s="248" t="n">
        <x:v>46265.79166666666</x:v>
      </x:c>
      <x:c r="AM195" s="249" t="n">
        <x:f>IF(OR(H195="",AL195=""),"",MAX(0,(AL195-H195)*24))</x:f>
        <x:v>528</x:v>
      </x:c>
      <x:c r="AN195" s="249" t="n">
        <x:f>IF(AC195="","",MAX(0,IF(AD195&lt;&gt;"",AD195-AC195,AL195-AC195)))</x:f>
        <x:v>0</x:v>
      </x:c>
      <x:c r="AO195" s="181" t="inlineStr">
        <x:is>
          <x:t xml:space="preserve">REFUND_FULFILLMENT_CONFLICT</x:t>
        </x:is>
      </x:c>
      <x:c r="AP195" s="107" t="inlineStr">
        <x:is>
          <x:t xml:space="preserve">READY</x:t>
        </x:is>
      </x:c>
      <x:c r="AQ195" s="107" t="n">
        <x:v>0</x:v>
      </x:c>
      <x:c r="AR195" s="107" t="n"/>
      <x:c r="AS195" s="250" t="n">
        <x:v>46265.68225694444</x:v>
      </x:c>
      <x:c r="AT195" s="1" t="n"/>
      <x:c r="AU195" s="1" t="n"/>
      <x:c r="AV195" s="1" t="n"/>
      <x:c r="AW195" s="1" t="n"/>
      <x:c r="AX195" s="1" t="n"/>
      <x:c r="AY195" s="1" t="n"/>
      <x:c r="AZ195" s="1" t="n"/>
      <x:c r="BA195" s="242" t="n">
        <x:v>46265.5</x:v>
      </x:c>
      <x:c r="BB195" s="243" t="inlineStr">
        <x:is>
          <x:t xml:space="preserve">REFUND_SHIPMENT_CONFLICT</x:t>
        </x:is>
      </x:c>
      <x:c r="BC195" s="243" t="inlineStr">
        <x:is>
          <x:t xml:space="preserve">NEEDS_REVIEW</x:t>
        </x:is>
      </x:c>
    </x:row>
    <x:row r="196">
      <x:c r="A196" s="107" t="inlineStr">
        <x:is>
          <x:t xml:space="preserve">gid://shopify/Order/2000000002192</x:t>
        </x:is>
      </x:c>
      <x:c r="B196" s="107" t="inlineStr">
        <x:is>
          <x:t xml:space="preserve">#2192</x:t>
        </x:is>
      </x:c>
      <x:c r="C196" s="244" t="n">
        <x:v>2192</x:v>
      </x:c>
      <x:c r="D196" s="245" t="n">
        <x:v>46242.70833333334</x:v>
      </x:c>
      <x:c r="E196" s="107" t="inlineStr">
        <x:is>
          <x:t xml:space="preserve">gid://shopify/Customer/3000000000072</x:t>
        </x:is>
      </x:c>
      <x:c r="F196" s="107" t="inlineStr">
        <x:is>
          <x:t xml:space="preserve">customer072@example.com</x:t>
        </x:is>
      </x:c>
      <x:c r="G196" s="107" t="inlineStr">
        <x:is>
          <x:t xml:space="preserve">REFUNDED</x:t>
        </x:is>
      </x:c>
      <x:c r="H196" s="245" t="n">
        <x:v>46242.79166666666</x:v>
      </x:c>
      <x:c r="I196" s="107" t="inlineStr">
        <x:is>
          <x:t xml:space="preserve">USD</x:t>
        </x:is>
      </x:c>
      <x:c r="J196" s="246" t="n">
        <x:v>188</x:v>
      </x:c>
      <x:c r="K196" s="246" t="n">
        <x:v>9</x:v>
      </x:c>
      <x:c r="L196" s="246" t="n">
        <x:v>15.51</x:v>
      </x:c>
      <x:c r="M196" s="246" t="n">
        <x:v>0</x:v>
      </x:c>
      <x:c r="N196" s="246" t="n">
        <x:v>212.51</x:v>
      </x:c>
      <x:c r="O196" s="244" t="n">
        <x:v>1</x:v>
      </x:c>
      <x:c r="P196" s="107" t="inlineStr">
        <x:is>
          <x:t xml:space="preserve">LVA-018</x:t>
        </x:is>
      </x:c>
      <x:c r="Q196" s="107" t="inlineStr">
        <x:is>
          <x:t xml:space="preserve">Tiered Midi Skirt with Floral Lace Overlay x1</x:t>
        </x:is>
      </x:c>
      <x:c r="R196" s="107" t="inlineStr">
        <x:is>
          <x:t xml:space="preserve">RESERVED</x:t>
        </x:is>
      </x:c>
      <x:c r="S196" s="107" t="inlineStr">
        <x:is>
          <x:t xml:space="preserve">FULFILLED</x:t>
        </x:is>
      </x:c>
      <x:c r="T196" s="245" t="n">
        <x:v>46243.625</x:v>
      </x:c>
      <x:c r="U196" s="107" t="inlineStr">
        <x:is>
          <x:t xml:space="preserve">WH_CENTRAL</x:t>
        </x:is>
      </x:c>
      <x:c r="V196" s="107" t="inlineStr">
        <x:is>
          <x:t xml:space="preserve">US</x:t>
        </x:is>
      </x:c>
      <x:c r="W196" s="107" t="inlineStr">
        <x:is>
          <x:t xml:space="preserve">IL</x:t>
        </x:is>
      </x:c>
      <x:c r="X196" s="107" t="inlineStr">
        <x:is>
          <x:t xml:space="preserve">Chicago</x:t>
        </x:is>
      </x:c>
      <x:c r="Y196" s="107" t="inlineStr">
        <x:is>
          <x:t xml:space="preserve">NEXT_DAY</x:t>
        </x:is>
      </x:c>
      <x:c r="Z196" s="107" t="inlineStr">
        <x:is>
          <x:t xml:space="preserve">DHL</x:t>
        </x:is>
      </x:c>
      <x:c r="AA196" s="107" t="inlineStr">
        <x:is>
          <x:t xml:space="preserve">LVDHL00002192</x:t>
        </x:is>
      </x:c>
      <x:c r="AB196" s="107" t="inlineStr">
        <x:is>
          <x:t xml:space="preserve">IN_TRANSIT</x:t>
        </x:is>
      </x:c>
      <x:c r="AC196" s="247" t="n">
        <x:v>46248.625</x:v>
      </x:c>
      <x:c r="AD196" s="247" t="n">
        <x:v>46247.625</x:v>
      </x:c>
      <x:c r="AE196" s="107" t="inlineStr">
        <x:is>
          <x:t xml:space="preserve">REFUNDED</x:t>
        </x:is>
      </x:c>
      <x:c r="AF196" s="246" t="n">
        <x:v>212.51</x:v>
      </x:c>
      <x:c r="AG196" s="245" t="n">
        <x:v>46264.33333333334</x:v>
      </x:c>
      <x:c r="AH196" s="245" t="n"/>
      <x:c r="AI196" s="107" t="inlineStr">
        <x:is>
          <x:t xml:space="preserve">synthetic_test,liora_vale,exception_ground_truth</x:t>
        </x:is>
      </x:c>
      <x:c r="AJ196" s="107" t="inlineStr">
        <x:is>
          <x:t xml:space="preserve">Synthetic ground-truth case for REFUND_FULFILLMENT_CONFLICT.</x:t>
        </x:is>
      </x:c>
      <x:c r="AK196" s="107" t="b">
        <x:v>0</x:v>
      </x:c>
      <x:c r="AL196" s="248" t="n">
        <x:v>46265.79166666666</x:v>
      </x:c>
      <x:c r="AM196" s="249" t="n">
        <x:f>IF(OR(H196="",AL196=""),"",MAX(0,(AL196-H196)*24))</x:f>
        <x:v>552</x:v>
      </x:c>
      <x:c r="AN196" s="249" t="n">
        <x:f>IF(AC196="","",MAX(0,IF(AD196&lt;&gt;"",AD196-AC196,AL196-AC196)))</x:f>
        <x:v>0</x:v>
      </x:c>
      <x:c r="AO196" s="181" t="inlineStr">
        <x:is>
          <x:t xml:space="preserve">REFUND_FULFILLMENT_CONFLICT</x:t>
        </x:is>
      </x:c>
      <x:c r="AP196" s="107" t="inlineStr">
        <x:is>
          <x:t xml:space="preserve">READY</x:t>
        </x:is>
      </x:c>
      <x:c r="AQ196" s="107" t="n">
        <x:v>0</x:v>
      </x:c>
      <x:c r="AR196" s="107" t="n"/>
      <x:c r="AS196" s="250" t="n">
        <x:v>46265.68225694444</x:v>
      </x:c>
      <x:c r="AT196" s="1" t="n"/>
      <x:c r="AU196" s="1" t="n"/>
      <x:c r="AV196" s="1" t="n"/>
      <x:c r="AW196" s="1" t="n"/>
      <x:c r="AX196" s="1" t="n"/>
      <x:c r="AY196" s="1" t="n"/>
      <x:c r="AZ196" s="1" t="n"/>
      <x:c r="BA196" s="242" t="n">
        <x:v>46265.5</x:v>
      </x:c>
      <x:c r="BB196" s="243" t="inlineStr">
        <x:is>
          <x:t xml:space="preserve">REFUND_SHIPMENT_CONFLICT</x:t>
        </x:is>
      </x:c>
      <x:c r="BC196" s="243" t="inlineStr">
        <x:is>
          <x:t xml:space="preserve">NEEDS_REVIEW</x:t>
        </x:is>
      </x:c>
    </x:row>
    <x:row r="197">
      <x:c r="A197" s="107" t="inlineStr">
        <x:is>
          <x:t xml:space="preserve">gid://shopify/Order/2000000002193</x:t>
        </x:is>
      </x:c>
      <x:c r="B197" s="107" t="inlineStr">
        <x:is>
          <x:t xml:space="preserve">#2193</x:t>
        </x:is>
      </x:c>
      <x:c r="C197" s="244" t="n">
        <x:v>2193</x:v>
      </x:c>
      <x:c r="D197" s="245" t="n">
        <x:v>46249.66666666666</x:v>
      </x:c>
      <x:c r="E197" s="107" t="inlineStr">
        <x:is>
          <x:t xml:space="preserve">gid://shopify/Customer/3000000000073</x:t>
        </x:is>
      </x:c>
      <x:c r="F197" s="107" t="inlineStr">
        <x:is>
          <x:t xml:space="preserve">customer073@example.com</x:t>
        </x:is>
      </x:c>
      <x:c r="G197" s="107" t="inlineStr">
        <x:is>
          <x:t xml:space="preserve">REFUNDED</x:t>
        </x:is>
      </x:c>
      <x:c r="H197" s="245" t="n">
        <x:v>46249.79166666666</x:v>
      </x:c>
      <x:c r="I197" s="107" t="inlineStr">
        <x:is>
          <x:t xml:space="preserve">USD</x:t>
        </x:is>
      </x:c>
      <x:c r="J197" s="246" t="n">
        <x:v>506</x:v>
      </x:c>
      <x:c r="K197" s="246" t="n">
        <x:v>0</x:v>
      </x:c>
      <x:c r="L197" s="246" t="n">
        <x:v>41.75</x:v>
      </x:c>
      <x:c r="M197" s="246" t="n">
        <x:v>0</x:v>
      </x:c>
      <x:c r="N197" s="246" t="n">
        <x:v>547.75</x:v>
      </x:c>
      <x:c r="O197" s="244" t="n">
        <x:v>2</x:v>
      </x:c>
      <x:c r="P197" s="107" t="inlineStr">
        <x:is>
          <x:t xml:space="preserve">LVA-025, LVA-038</x:t>
        </x:is>
      </x:c>
      <x:c r="Q197" s="107" t="inlineStr">
        <x:is>
          <x:t xml:space="preserve">Sage Green Cropped Denim Jacket and Beige Slip Dress Set x1; Draped Sleeveless Jumpsuit with Belt x1</x:t>
        </x:is>
      </x:c>
      <x:c r="R197" s="107" t="inlineStr">
        <x:is>
          <x:t xml:space="preserve">RESERVED</x:t>
        </x:is>
      </x:c>
      <x:c r="S197" s="107" t="inlineStr">
        <x:is>
          <x:t xml:space="preserve">FULFILLED</x:t>
        </x:is>
      </x:c>
      <x:c r="T197" s="245" t="n">
        <x:v>46250.625</x:v>
      </x:c>
      <x:c r="U197" s="107" t="inlineStr">
        <x:is>
          <x:t xml:space="preserve">WH_WEST</x:t>
        </x:is>
      </x:c>
      <x:c r="V197" s="107" t="inlineStr">
        <x:is>
          <x:t xml:space="preserve">US</x:t>
        </x:is>
      </x:c>
      <x:c r="W197" s="107" t="inlineStr">
        <x:is>
          <x:t xml:space="preserve">CA</x:t>
        </x:is>
      </x:c>
      <x:c r="X197" s="107" t="inlineStr">
        <x:is>
          <x:t xml:space="preserve">Los Angeles</x:t>
        </x:is>
      </x:c>
      <x:c r="Y197" s="107" t="inlineStr">
        <x:is>
          <x:t xml:space="preserve">STANDARD</x:t>
        </x:is>
      </x:c>
      <x:c r="Z197" s="107" t="inlineStr">
        <x:is>
          <x:t xml:space="preserve">UPS</x:t>
        </x:is>
      </x:c>
      <x:c r="AA197" s="107" t="inlineStr">
        <x:is>
          <x:t xml:space="preserve">LVUPS00002193</x:t>
        </x:is>
      </x:c>
      <x:c r="AB197" s="107" t="inlineStr">
        <x:is>
          <x:t xml:space="preserve">DELIVERED</x:t>
        </x:is>
      </x:c>
      <x:c r="AC197" s="247" t="n">
        <x:v>46255.625</x:v>
      </x:c>
      <x:c r="AD197" s="247" t="n">
        <x:v>46254.625</x:v>
      </x:c>
      <x:c r="AE197" s="107" t="inlineStr">
        <x:is>
          <x:t xml:space="preserve">REFUNDED</x:t>
        </x:is>
      </x:c>
      <x:c r="AF197" s="246" t="n">
        <x:v>547.75</x:v>
      </x:c>
      <x:c r="AG197" s="245" t="n">
        <x:v>46265</x:v>
      </x:c>
      <x:c r="AH197" s="245" t="n"/>
      <x:c r="AI197" s="107" t="inlineStr">
        <x:is>
          <x:t xml:space="preserve">synthetic_test,liora_vale,exception_ground_truth</x:t>
        </x:is>
      </x:c>
      <x:c r="AJ197" s="107" t="inlineStr">
        <x:is>
          <x:t xml:space="preserve">Synthetic ground-truth case for REFUND_FULFILLMENT_CONFLICT.</x:t>
        </x:is>
      </x:c>
      <x:c r="AK197" s="107" t="b">
        <x:v>0</x:v>
      </x:c>
      <x:c r="AL197" s="248" t="n">
        <x:v>46265.79166666666</x:v>
      </x:c>
      <x:c r="AM197" s="249" t="n">
        <x:f>IF(OR(H197="",AL197=""),"",MAX(0,(AL197-H197)*24))</x:f>
        <x:v>384</x:v>
      </x:c>
      <x:c r="AN197" s="249" t="n">
        <x:f>IF(AC197="","",MAX(0,IF(AD197&lt;&gt;"",AD197-AC197,AL197-AC197)))</x:f>
        <x:v>0</x:v>
      </x:c>
      <x:c r="AO197" s="181" t="inlineStr">
        <x:is>
          <x:t xml:space="preserve">REFUND_FULFILLMENT_CONFLICT</x:t>
        </x:is>
      </x:c>
      <x:c r="AP197" s="107" t="inlineStr">
        <x:is>
          <x:t xml:space="preserve">READY</x:t>
        </x:is>
      </x:c>
      <x:c r="AQ197" s="107" t="n">
        <x:v>0</x:v>
      </x:c>
      <x:c r="AR197" s="107" t="n"/>
      <x:c r="AS197" s="250" t="n">
        <x:v>46265.68225694444</x:v>
      </x:c>
      <x:c r="AT197" s="1" t="n"/>
      <x:c r="AU197" s="1" t="n"/>
      <x:c r="AV197" s="1" t="n"/>
      <x:c r="AW197" s="1" t="n"/>
      <x:c r="AX197" s="1" t="n"/>
      <x:c r="AY197" s="1" t="n"/>
      <x:c r="AZ197" s="1" t="n"/>
      <x:c r="BA197" s="242" t="n">
        <x:v>46265.5</x:v>
      </x:c>
      <x:c r="BB197" s="243" t="inlineStr">
        <x:is>
          <x:t xml:space="preserve">REFUND_SHIPMENT_CONFLICT</x:t>
        </x:is>
      </x:c>
      <x:c r="BC197" s="243" t="inlineStr">
        <x:is>
          <x:t xml:space="preserve">NEEDS_REVIEW</x:t>
        </x:is>
      </x:c>
    </x:row>
    <x:row r="198">
      <x:c r="A198" s="107" t="inlineStr">
        <x:is>
          <x:t xml:space="preserve">gid://shopify/Order/2000000002194</x:t>
        </x:is>
      </x:c>
      <x:c r="B198" s="107" t="inlineStr">
        <x:is>
          <x:t xml:space="preserve">#2194</x:t>
        </x:is>
      </x:c>
      <x:c r="C198" s="244" t="n">
        <x:v>2194</x:v>
      </x:c>
      <x:c r="D198" s="245" t="n">
        <x:v>46248.625</x:v>
      </x:c>
      <x:c r="E198" s="107" t="inlineStr">
        <x:is>
          <x:t xml:space="preserve">gid://shopify/Customer/3000000000074</x:t>
        </x:is>
      </x:c>
      <x:c r="F198" s="107" t="inlineStr">
        <x:is>
          <x:t xml:space="preserve">customer074@example.com</x:t>
        </x:is>
      </x:c>
      <x:c r="G198" s="107" t="inlineStr">
        <x:is>
          <x:t xml:space="preserve">REFUNDED</x:t>
        </x:is>
      </x:c>
      <x:c r="H198" s="245" t="n">
        <x:v>46248.79166666666</x:v>
      </x:c>
      <x:c r="I198" s="107" t="inlineStr">
        <x:is>
          <x:t xml:space="preserve">USD</x:t>
        </x:is>
      </x:c>
      <x:c r="J198" s="246" t="n">
        <x:v>388</x:v>
      </x:c>
      <x:c r="K198" s="246" t="n">
        <x:v>0</x:v>
      </x:c>
      <x:c r="L198" s="246" t="n">
        <x:v>32.01</x:v>
      </x:c>
      <x:c r="M198" s="246" t="n">
        <x:v>0</x:v>
      </x:c>
      <x:c r="N198" s="246" t="n">
        <x:v>420.01</x:v>
      </x:c>
      <x:c r="O198" s="244" t="n">
        <x:v>1</x:v>
      </x:c>
      <x:c r="P198" s="107" t="inlineStr">
        <x:is>
          <x:t xml:space="preserve">LVA-032</x:t>
        </x:is>
      </x:c>
      <x:c r="Q198" s="107" t="inlineStr">
        <x:is>
          <x:t xml:space="preserve">Plaid Tailored Matching Suit Set x1</x:t>
        </x:is>
      </x:c>
      <x:c r="R198" s="107" t="inlineStr">
        <x:is>
          <x:t xml:space="preserve">RESERVED</x:t>
        </x:is>
      </x:c>
      <x:c r="S198" s="107" t="inlineStr">
        <x:is>
          <x:t xml:space="preserve">FULFILLED</x:t>
        </x:is>
      </x:c>
      <x:c r="T198" s="245" t="n">
        <x:v>46249.625</x:v>
      </x:c>
      <x:c r="U198" s="107" t="inlineStr">
        <x:is>
          <x:t xml:space="preserve">WH_WEST</x:t>
        </x:is>
      </x:c>
      <x:c r="V198" s="107" t="inlineStr">
        <x:is>
          <x:t xml:space="preserve">US</x:t>
        </x:is>
      </x:c>
      <x:c r="W198" s="107" t="inlineStr">
        <x:is>
          <x:t xml:space="preserve">WA</x:t>
        </x:is>
      </x:c>
      <x:c r="X198" s="107" t="inlineStr">
        <x:is>
          <x:t xml:space="preserve">Seattle</x:t>
        </x:is>
      </x:c>
      <x:c r="Y198" s="107" t="inlineStr">
        <x:is>
          <x:t xml:space="preserve">STANDARD</x:t>
        </x:is>
      </x:c>
      <x:c r="Z198" s="107" t="inlineStr">
        <x:is>
          <x:t xml:space="preserve">FEDEX</x:t>
        </x:is>
      </x:c>
      <x:c r="AA198" s="107" t="inlineStr">
        <x:is>
          <x:t xml:space="preserve">LVFEDEX00002194</x:t>
        </x:is>
      </x:c>
      <x:c r="AB198" s="107" t="inlineStr">
        <x:is>
          <x:t xml:space="preserve">IN_TRANSIT</x:t>
        </x:is>
      </x:c>
      <x:c r="AC198" s="247" t="n">
        <x:v>46254.625</x:v>
      </x:c>
      <x:c r="AD198" s="247" t="n">
        <x:v>46253.625</x:v>
      </x:c>
      <x:c r="AE198" s="107" t="inlineStr">
        <x:is>
          <x:t xml:space="preserve">REFUNDED</x:t>
        </x:is>
      </x:c>
      <x:c r="AF198" s="246" t="n">
        <x:v>420.01</x:v>
      </x:c>
      <x:c r="AG198" s="245" t="n">
        <x:v>46265.25</x:v>
      </x:c>
      <x:c r="AH198" s="245" t="n"/>
      <x:c r="AI198" s="107" t="inlineStr">
        <x:is>
          <x:t xml:space="preserve">synthetic_test,liora_vale,exception_ground_truth</x:t>
        </x:is>
      </x:c>
      <x:c r="AJ198" s="107" t="inlineStr">
        <x:is>
          <x:t xml:space="preserve">Synthetic ground-truth case for REFUND_FULFILLMENT_CONFLICT.</x:t>
        </x:is>
      </x:c>
      <x:c r="AK198" s="107" t="b">
        <x:v>0</x:v>
      </x:c>
      <x:c r="AL198" s="248" t="n">
        <x:v>46265.79166666666</x:v>
      </x:c>
      <x:c r="AM198" s="249" t="n">
        <x:f>IF(OR(H198="",AL198=""),"",MAX(0,(AL198-H198)*24))</x:f>
        <x:v>408</x:v>
      </x:c>
      <x:c r="AN198" s="249" t="n">
        <x:f>IF(AC198="","",MAX(0,IF(AD198&lt;&gt;"",AD198-AC198,AL198-AC198)))</x:f>
        <x:v>0</x:v>
      </x:c>
      <x:c r="AO198" s="181" t="inlineStr">
        <x:is>
          <x:t xml:space="preserve">REFUND_FULFILLMENT_CONFLICT</x:t>
        </x:is>
      </x:c>
      <x:c r="AP198" s="107" t="inlineStr">
        <x:is>
          <x:t xml:space="preserve">READY</x:t>
        </x:is>
      </x:c>
      <x:c r="AQ198" s="107" t="n">
        <x:v>0</x:v>
      </x:c>
      <x:c r="AR198" s="107" t="n"/>
      <x:c r="AS198" s="250" t="n">
        <x:v>46265.68225694444</x:v>
      </x:c>
      <x:c r="AT198" s="1" t="n"/>
      <x:c r="AU198" s="1" t="n"/>
      <x:c r="AV198" s="1" t="n"/>
      <x:c r="AW198" s="1" t="n"/>
      <x:c r="AX198" s="1" t="n"/>
      <x:c r="AY198" s="1" t="n"/>
      <x:c r="AZ198" s="1" t="n"/>
      <x:c r="BA198" s="242" t="n">
        <x:v>46265.5</x:v>
      </x:c>
      <x:c r="BB198" s="243" t="inlineStr">
        <x:is>
          <x:t xml:space="preserve">REFUND_SHIPMENT_CONFLICT</x:t>
        </x:is>
      </x:c>
      <x:c r="BC198" s="243" t="inlineStr">
        <x:is>
          <x:t xml:space="preserve">NEEDS_REVIEW</x:t>
        </x:is>
      </x:c>
    </x:row>
    <x:row r="199">
      <x:c r="A199" s="107" t="inlineStr">
        <x:is>
          <x:t xml:space="preserve">gid://shopify/Order/2000000002195</x:t>
        </x:is>
      </x:c>
      <x:c r="B199" s="107" t="inlineStr">
        <x:is>
          <x:t xml:space="preserve">#2195</x:t>
        </x:is>
      </x:c>
      <x:c r="C199" s="244" t="n">
        <x:v>2195</x:v>
      </x:c>
      <x:c r="D199" s="245" t="n">
        <x:v>46247.58333333334</x:v>
      </x:c>
      <x:c r="E199" s="107" t="inlineStr">
        <x:is>
          <x:t xml:space="preserve">gid://shopify/Customer/3000000000075</x:t>
        </x:is>
      </x:c>
      <x:c r="F199" s="107" t="inlineStr">
        <x:is>
          <x:t xml:space="preserve">customer075@example.com</x:t>
        </x:is>
      </x:c>
      <x:c r="G199" s="107" t="inlineStr">
        <x:is>
          <x:t xml:space="preserve">REFUNDED</x:t>
        </x:is>
      </x:c>
      <x:c r="H199" s="245" t="n">
        <x:v>46247.79166666666</x:v>
      </x:c>
      <x:c r="I199" s="107" t="inlineStr">
        <x:is>
          <x:t xml:space="preserve">USD</x:t>
        </x:is>
      </x:c>
      <x:c r="J199" s="246" t="n">
        <x:v>328</x:v>
      </x:c>
      <x:c r="K199" s="246" t="n">
        <x:v>0</x:v>
      </x:c>
      <x:c r="L199" s="246" t="n">
        <x:v>27.06</x:v>
      </x:c>
      <x:c r="M199" s="246" t="n">
        <x:v>0</x:v>
      </x:c>
      <x:c r="N199" s="246" t="n">
        <x:v>355.06</x:v>
      </x:c>
      <x:c r="O199" s="244" t="n">
        <x:v>1</x:v>
      </x:c>
      <x:c r="P199" s="107" t="inlineStr">
        <x:is>
          <x:t xml:space="preserve">LVA-039</x:t>
        </x:is>
      </x:c>
      <x:c r="Q199" s="107" t="inlineStr">
        <x:is>
          <x:t xml:space="preserve">Peplum-Wrapped Tweed Top x1</x:t>
        </x:is>
      </x:c>
      <x:c r="R199" s="107" t="inlineStr">
        <x:is>
          <x:t xml:space="preserve">RESERVED</x:t>
        </x:is>
      </x:c>
      <x:c r="S199" s="107" t="inlineStr">
        <x:is>
          <x:t xml:space="preserve">FULFILLED</x:t>
        </x:is>
      </x:c>
      <x:c r="T199" s="245" t="n">
        <x:v>46248.625</x:v>
      </x:c>
      <x:c r="U199" s="107" t="inlineStr">
        <x:is>
          <x:t xml:space="preserve">WH_EAST</x:t>
        </x:is>
      </x:c>
      <x:c r="V199" s="107" t="inlineStr">
        <x:is>
          <x:t xml:space="preserve">US</x:t>
        </x:is>
      </x:c>
      <x:c r="W199" s="107" t="inlineStr">
        <x:is>
          <x:t xml:space="preserve">NY</x:t>
        </x:is>
      </x:c>
      <x:c r="X199" s="107" t="inlineStr">
        <x:is>
          <x:t xml:space="preserve">New York</x:t>
        </x:is>
      </x:c>
      <x:c r="Y199" s="107" t="inlineStr">
        <x:is>
          <x:t xml:space="preserve">EXPRESS</x:t>
        </x:is>
      </x:c>
      <x:c r="Z199" s="107" t="inlineStr">
        <x:is>
          <x:t xml:space="preserve">USPS</x:t>
        </x:is>
      </x:c>
      <x:c r="AA199" s="107" t="inlineStr">
        <x:is>
          <x:t xml:space="preserve">LVUSPS00002195</x:t>
        </x:is>
      </x:c>
      <x:c r="AB199" s="107" t="inlineStr">
        <x:is>
          <x:t xml:space="preserve">DELIVERED</x:t>
        </x:is>
      </x:c>
      <x:c r="AC199" s="247" t="n">
        <x:v>46253.625</x:v>
      </x:c>
      <x:c r="AD199" s="247" t="n">
        <x:v>46252.625</x:v>
      </x:c>
      <x:c r="AE199" s="107" t="inlineStr">
        <x:is>
          <x:t xml:space="preserve">REFUNDED</x:t>
        </x:is>
      </x:c>
      <x:c r="AF199" s="246" t="n">
        <x:v>355.06</x:v>
      </x:c>
      <x:c r="AG199" s="245" t="n">
        <x:v>46265.20833333334</x:v>
      </x:c>
      <x:c r="AH199" s="245" t="n"/>
      <x:c r="AI199" s="107" t="inlineStr">
        <x:is>
          <x:t xml:space="preserve">synthetic_test,liora_vale,exception_ground_truth</x:t>
        </x:is>
      </x:c>
      <x:c r="AJ199" s="107" t="inlineStr">
        <x:is>
          <x:t xml:space="preserve">Synthetic ground-truth case for REFUND_FULFILLMENT_CONFLICT.</x:t>
        </x:is>
      </x:c>
      <x:c r="AK199" s="107" t="b">
        <x:v>0</x:v>
      </x:c>
      <x:c r="AL199" s="248" t="n">
        <x:v>46265.79166666666</x:v>
      </x:c>
      <x:c r="AM199" s="249" t="n">
        <x:f>IF(OR(H199="",AL199=""),"",MAX(0,(AL199-H199)*24))</x:f>
        <x:v>432</x:v>
      </x:c>
      <x:c r="AN199" s="249" t="n">
        <x:f>IF(AC199="","",MAX(0,IF(AD199&lt;&gt;"",AD199-AC199,AL199-AC199)))</x:f>
        <x:v>0</x:v>
      </x:c>
      <x:c r="AO199" s="181" t="inlineStr">
        <x:is>
          <x:t xml:space="preserve">REFUND_FULFILLMENT_CONFLICT</x:t>
        </x:is>
      </x:c>
      <x:c r="AP199" s="107" t="inlineStr">
        <x:is>
          <x:t xml:space="preserve">READY</x:t>
        </x:is>
      </x:c>
      <x:c r="AQ199" s="107" t="n">
        <x:v>0</x:v>
      </x:c>
      <x:c r="AR199" s="107" t="n"/>
      <x:c r="AS199" s="250" t="n">
        <x:v>46265.68225694444</x:v>
      </x:c>
      <x:c r="AT199" s="1" t="n"/>
      <x:c r="AU199" s="1" t="n"/>
      <x:c r="AV199" s="1" t="n"/>
      <x:c r="AW199" s="1" t="n"/>
      <x:c r="AX199" s="1" t="n"/>
      <x:c r="AY199" s="1" t="n"/>
      <x:c r="AZ199" s="1" t="n"/>
      <x:c r="BA199" s="242" t="n">
        <x:v>46265.5</x:v>
      </x:c>
      <x:c r="BB199" s="243" t="inlineStr">
        <x:is>
          <x:t xml:space="preserve">REFUND_SHIPMENT_CONFLICT</x:t>
        </x:is>
      </x:c>
      <x:c r="BC199" s="243" t="inlineStr">
        <x:is>
          <x:t xml:space="preserve">NEEDS_REVIEW</x:t>
        </x:is>
      </x:c>
    </x:row>
    <x:row r="200">
      <x:c r="A200" s="107" t="inlineStr">
        <x:is>
          <x:t xml:space="preserve">gid://shopify/Order/2000000002196</x:t>
        </x:is>
      </x:c>
      <x:c r="B200" s="107" t="inlineStr">
        <x:is>
          <x:t xml:space="preserve">#2196</x:t>
        </x:is>
      </x:c>
      <x:c r="C200" s="244" t="n">
        <x:v>2196</x:v>
      </x:c>
      <x:c r="D200" s="245" t="n">
        <x:v>46246.75</x:v>
      </x:c>
      <x:c r="E200" s="107" t="inlineStr">
        <x:is>
          <x:t xml:space="preserve">gid://shopify/Customer/3000000000076</x:t>
        </x:is>
      </x:c>
      <x:c r="F200" s="107" t="inlineStr">
        <x:is>
          <x:t xml:space="preserve">customer076@example.com</x:t>
        </x:is>
      </x:c>
      <x:c r="G200" s="107" t="inlineStr">
        <x:is>
          <x:t xml:space="preserve">REFUNDED</x:t>
        </x:is>
      </x:c>
      <x:c r="H200" s="245" t="n">
        <x:v>46246.79166666666</x:v>
      </x:c>
      <x:c r="I200" s="107" t="inlineStr">
        <x:is>
          <x:t xml:space="preserve">USD</x:t>
        </x:is>
      </x:c>
      <x:c r="J200" s="246" t="n">
        <x:v>744</x:v>
      </x:c>
      <x:c r="K200" s="246" t="n">
        <x:v>0</x:v>
      </x:c>
      <x:c r="L200" s="246" t="n">
        <x:v>61.38</x:v>
      </x:c>
      <x:c r="M200" s="246" t="n">
        <x:v>0</x:v>
      </x:c>
      <x:c r="N200" s="246" t="n">
        <x:v>805.38</x:v>
      </x:c>
      <x:c r="O200" s="244" t="n">
        <x:v>3</x:v>
      </x:c>
      <x:c r="P200" s="107" t="inlineStr">
        <x:is>
          <x:t xml:space="preserve">LVA-002, LVA-015, LVA-028</x:t>
        </x:is>
      </x:c>
      <x:c r="Q200" s="107" t="inlineStr">
        <x:is>
          <x:t xml:space="preserve">Beige High-Neck Blouse with Dramatic Puff Sleeves + Olive Wide-Leg Trousers Set x1; Cozy Oversized Knit Cardigan with Patch Pockets x1; Embroidered Tunic Blouse with Long Sleeves x1</x:t>
        </x:is>
      </x:c>
      <x:c r="R200" s="107" t="inlineStr">
        <x:is>
          <x:t xml:space="preserve">RESERVED</x:t>
        </x:is>
      </x:c>
      <x:c r="S200" s="107" t="inlineStr">
        <x:is>
          <x:t xml:space="preserve">FULFILLED</x:t>
        </x:is>
      </x:c>
      <x:c r="T200" s="245" t="n">
        <x:v>46247.625</x:v>
      </x:c>
      <x:c r="U200" s="107" t="inlineStr">
        <x:is>
          <x:t xml:space="preserve">WH_EAST</x:t>
        </x:is>
      </x:c>
      <x:c r="V200" s="107" t="inlineStr">
        <x:is>
          <x:t xml:space="preserve">US</x:t>
        </x:is>
      </x:c>
      <x:c r="W200" s="107" t="inlineStr">
        <x:is>
          <x:t xml:space="preserve">MA</x:t>
        </x:is>
      </x:c>
      <x:c r="X200" s="107" t="inlineStr">
        <x:is>
          <x:t xml:space="preserve">Boston</x:t>
        </x:is>
      </x:c>
      <x:c r="Y200" s="107" t="inlineStr">
        <x:is>
          <x:t xml:space="preserve">NEXT_DAY</x:t>
        </x:is>
      </x:c>
      <x:c r="Z200" s="107" t="inlineStr">
        <x:is>
          <x:t xml:space="preserve">DHL</x:t>
        </x:is>
      </x:c>
      <x:c r="AA200" s="107" t="inlineStr">
        <x:is>
          <x:t xml:space="preserve">LVDHL00002196</x:t>
        </x:is>
      </x:c>
      <x:c r="AB200" s="107" t="inlineStr">
        <x:is>
          <x:t xml:space="preserve">IN_TRANSIT</x:t>
        </x:is>
      </x:c>
      <x:c r="AC200" s="247" t="n">
        <x:v>46252.625</x:v>
      </x:c>
      <x:c r="AD200" s="247" t="n">
        <x:v>46251.625</x:v>
      </x:c>
      <x:c r="AE200" s="107" t="inlineStr">
        <x:is>
          <x:t xml:space="preserve">REFUNDED</x:t>
        </x:is>
      </x:c>
      <x:c r="AF200" s="246" t="n">
        <x:v>805.38</x:v>
      </x:c>
      <x:c r="AG200" s="245" t="n">
        <x:v>46265.16666666666</x:v>
      </x:c>
      <x:c r="AH200" s="245" t="n"/>
      <x:c r="AI200" s="107" t="inlineStr">
        <x:is>
          <x:t xml:space="preserve">synthetic_test,liora_vale,exception_ground_truth</x:t>
        </x:is>
      </x:c>
      <x:c r="AJ200" s="107" t="inlineStr">
        <x:is>
          <x:t xml:space="preserve">Synthetic ground-truth case for REFUND_FULFILLMENT_CONFLICT.</x:t>
        </x:is>
      </x:c>
      <x:c r="AK200" s="107" t="b">
        <x:v>0</x:v>
      </x:c>
      <x:c r="AL200" s="248" t="n">
        <x:v>46265.79166666666</x:v>
      </x:c>
      <x:c r="AM200" s="249" t="n">
        <x:f>IF(OR(H200="",AL200=""),"",MAX(0,(AL200-H200)*24))</x:f>
        <x:v>456</x:v>
      </x:c>
      <x:c r="AN200" s="249" t="n">
        <x:f>IF(AC200="","",MAX(0,IF(AD200&lt;&gt;"",AD200-AC200,AL200-AC200)))</x:f>
        <x:v>0</x:v>
      </x:c>
      <x:c r="AO200" s="181" t="inlineStr">
        <x:is>
          <x:t xml:space="preserve">REFUND_FULFILLMENT_CONFLICT</x:t>
        </x:is>
      </x:c>
      <x:c r="AP200" s="107" t="inlineStr">
        <x:is>
          <x:t xml:space="preserve">READY</x:t>
        </x:is>
      </x:c>
      <x:c r="AQ200" s="107" t="n">
        <x:v>0</x:v>
      </x:c>
      <x:c r="AR200" s="107" t="n"/>
      <x:c r="AS200" s="250" t="n">
        <x:v>46265.68225694444</x:v>
      </x:c>
      <x:c r="AT200" s="1" t="n"/>
      <x:c r="AU200" s="1" t="n"/>
      <x:c r="AV200" s="1" t="n"/>
      <x:c r="AW200" s="1" t="n"/>
      <x:c r="AX200" s="1" t="n"/>
      <x:c r="AY200" s="1" t="n"/>
      <x:c r="AZ200" s="1" t="n"/>
      <x:c r="BA200" s="242" t="n">
        <x:v>46265.5</x:v>
      </x:c>
      <x:c r="BB200" s="243" t="inlineStr">
        <x:is>
          <x:t xml:space="preserve">REFUND_SHIPMENT_CONFLICT</x:t>
        </x:is>
      </x:c>
      <x:c r="BC200" s="243" t="inlineStr">
        <x:is>
          <x:t xml:space="preserve">NEEDS_REVIEW</x:t>
        </x:is>
      </x:c>
    </x:row>
    <x:row r="201">
      <x:c r="A201" s="107" t="inlineStr">
        <x:is>
          <x:t xml:space="preserve">gid://shopify/Order/2000000002197</x:t>
        </x:is>
      </x:c>
      <x:c r="B201" s="107" t="inlineStr">
        <x:is>
          <x:t xml:space="preserve">#2197</x:t>
        </x:is>
      </x:c>
      <x:c r="C201" s="244" t="n">
        <x:v>2197</x:v>
      </x:c>
      <x:c r="D201" s="245" t="n">
        <x:v>46245.70833333334</x:v>
      </x:c>
      <x:c r="E201" s="107" t="inlineStr">
        <x:is>
          <x:t xml:space="preserve">gid://shopify/Customer/3000000000077</x:t>
        </x:is>
      </x:c>
      <x:c r="F201" s="107" t="inlineStr">
        <x:is>
          <x:t xml:space="preserve">customer077@example.com</x:t>
        </x:is>
      </x:c>
      <x:c r="G201" s="107" t="inlineStr">
        <x:is>
          <x:t xml:space="preserve">REFUNDED</x:t>
        </x:is>
      </x:c>
      <x:c r="H201" s="245" t="n">
        <x:v>46245.79166666666</x:v>
      </x:c>
      <x:c r="I201" s="107" t="inlineStr">
        <x:is>
          <x:t xml:space="preserve">USD</x:t>
        </x:is>
      </x:c>
      <x:c r="J201" s="246" t="n">
        <x:v>248</x:v>
      </x:c>
      <x:c r="K201" s="246" t="n">
        <x:v>12</x:v>
      </x:c>
      <x:c r="L201" s="246" t="n">
        <x:v>20.46</x:v>
      </x:c>
      <x:c r="M201" s="246" t="n">
        <x:v>0</x:v>
      </x:c>
      <x:c r="N201" s="246" t="n">
        <x:v>280.46</x:v>
      </x:c>
      <x:c r="O201" s="244" t="n">
        <x:v>1</x:v>
      </x:c>
      <x:c r="P201" s="107" t="inlineStr">
        <x:is>
          <x:t xml:space="preserve">LVA-009</x:t>
        </x:is>
      </x:c>
      <x:c r="Q201" s="107" t="inlineStr">
        <x:is>
          <x:t xml:space="preserve">Patchwork Patchwork Maxi Dress with Floral Print x1</x:t>
        </x:is>
      </x:c>
      <x:c r="R201" s="107" t="inlineStr">
        <x:is>
          <x:t xml:space="preserve">RESERVED</x:t>
        </x:is>
      </x:c>
      <x:c r="S201" s="107" t="inlineStr">
        <x:is>
          <x:t xml:space="preserve">FULFILLED</x:t>
        </x:is>
      </x:c>
      <x:c r="T201" s="245" t="n">
        <x:v>46246.625</x:v>
      </x:c>
      <x:c r="U201" s="107" t="inlineStr">
        <x:is>
          <x:t xml:space="preserve">WH_CENTRAL</x:t>
        </x:is>
      </x:c>
      <x:c r="V201" s="107" t="inlineStr">
        <x:is>
          <x:t xml:space="preserve">US</x:t>
        </x:is>
      </x:c>
      <x:c r="W201" s="107" t="inlineStr">
        <x:is>
          <x:t xml:space="preserve">TX</x:t>
        </x:is>
      </x:c>
      <x:c r="X201" s="107" t="inlineStr">
        <x:is>
          <x:t xml:space="preserve">Austin</x:t>
        </x:is>
      </x:c>
      <x:c r="Y201" s="107" t="inlineStr">
        <x:is>
          <x:t xml:space="preserve">STANDARD</x:t>
        </x:is>
      </x:c>
      <x:c r="Z201" s="107" t="inlineStr">
        <x:is>
          <x:t xml:space="preserve">UPS</x:t>
        </x:is>
      </x:c>
      <x:c r="AA201" s="107" t="inlineStr">
        <x:is>
          <x:t xml:space="preserve">LVUPS00002197</x:t>
        </x:is>
      </x:c>
      <x:c r="AB201" s="107" t="inlineStr">
        <x:is>
          <x:t xml:space="preserve">DELIVERED</x:t>
        </x:is>
      </x:c>
      <x:c r="AC201" s="247" t="n">
        <x:v>46251.625</x:v>
      </x:c>
      <x:c r="AD201" s="247" t="n">
        <x:v>46250.625</x:v>
      </x:c>
      <x:c r="AE201" s="107" t="inlineStr">
        <x:is>
          <x:t xml:space="preserve">REFUNDED</x:t>
        </x:is>
      </x:c>
      <x:c r="AF201" s="246" t="n">
        <x:v>280.46</x:v>
      </x:c>
      <x:c r="AG201" s="245" t="n">
        <x:v>46265.125</x:v>
      </x:c>
      <x:c r="AH201" s="245" t="n"/>
      <x:c r="AI201" s="107" t="inlineStr">
        <x:is>
          <x:t xml:space="preserve">synthetic_test,liora_vale,exception_ground_truth</x:t>
        </x:is>
      </x:c>
      <x:c r="AJ201" s="107" t="inlineStr">
        <x:is>
          <x:t xml:space="preserve">Synthetic ground-truth case for REFUND_FULFILLMENT_CONFLICT.</x:t>
        </x:is>
      </x:c>
      <x:c r="AK201" s="107" t="b">
        <x:v>0</x:v>
      </x:c>
      <x:c r="AL201" s="248" t="n">
        <x:v>46265.79166666666</x:v>
      </x:c>
      <x:c r="AM201" s="249" t="n">
        <x:f>IF(OR(H201="",AL201=""),"",MAX(0,(AL201-H201)*24))</x:f>
        <x:v>480</x:v>
      </x:c>
      <x:c r="AN201" s="249" t="n">
        <x:f>IF(AC201="","",MAX(0,IF(AD201&lt;&gt;"",AD201-AC201,AL201-AC201)))</x:f>
        <x:v>0</x:v>
      </x:c>
      <x:c r="AO201" s="181" t="inlineStr">
        <x:is>
          <x:t xml:space="preserve">REFUND_FULFILLMENT_CONFLICT</x:t>
        </x:is>
      </x:c>
      <x:c r="AP201" s="107" t="inlineStr">
        <x:is>
          <x:t xml:space="preserve">READY</x:t>
        </x:is>
      </x:c>
      <x:c r="AQ201" s="107" t="n">
        <x:v>0</x:v>
      </x:c>
      <x:c r="AR201" s="107" t="n"/>
      <x:c r="AS201" s="250" t="n">
        <x:v>46265.68225694444</x:v>
      </x:c>
      <x:c r="AT201" s="1" t="n"/>
      <x:c r="AU201" s="1" t="n"/>
      <x:c r="AV201" s="1" t="n"/>
      <x:c r="AW201" s="1" t="n"/>
      <x:c r="AX201" s="1" t="n"/>
      <x:c r="AY201" s="1" t="n"/>
      <x:c r="AZ201" s="1" t="n"/>
      <x:c r="BA201" s="242" t="n">
        <x:v>46265.5</x:v>
      </x:c>
      <x:c r="BB201" s="243" t="inlineStr">
        <x:is>
          <x:t xml:space="preserve">REFUND_SHIPMENT_CONFLICT</x:t>
        </x:is>
      </x:c>
      <x:c r="BC201" s="243" t="inlineStr">
        <x:is>
          <x:t xml:space="preserve">NEEDS_REVIEW</x:t>
        </x:is>
      </x:c>
    </x:row>
    <x:row r="202">
      <x:c r="A202" s="107" t="inlineStr">
        <x:is>
          <x:t xml:space="preserve">gid://shopify/Order/2000000002198</x:t>
        </x:is>
      </x:c>
      <x:c r="B202" s="107" t="inlineStr">
        <x:is>
          <x:t xml:space="preserve">#2198</x:t>
        </x:is>
      </x:c>
      <x:c r="C202" s="244" t="n">
        <x:v>2198</x:v>
      </x:c>
      <x:c r="D202" s="245" t="n">
        <x:v>46244.66666666666</x:v>
      </x:c>
      <x:c r="E202" s="107" t="inlineStr">
        <x:is>
          <x:t xml:space="preserve">gid://shopify/Customer/3000000000078</x:t>
        </x:is>
      </x:c>
      <x:c r="F202" s="107" t="inlineStr">
        <x:is>
          <x:t xml:space="preserve">customer078@example.com</x:t>
        </x:is>
      </x:c>
      <x:c r="G202" s="107" t="inlineStr">
        <x:is>
          <x:t xml:space="preserve">REFUNDED</x:t>
        </x:is>
      </x:c>
      <x:c r="H202" s="245" t="n">
        <x:v>46244.79166666666</x:v>
      </x:c>
      <x:c r="I202" s="107" t="inlineStr">
        <x:is>
          <x:t xml:space="preserve">USD</x:t>
        </x:is>
      </x:c>
      <x:c r="J202" s="246" t="n">
        <x:v>198</x:v>
      </x:c>
      <x:c r="K202" s="246" t="n">
        <x:v>9</x:v>
      </x:c>
      <x:c r="L202" s="246" t="n">
        <x:v>16.34</x:v>
      </x:c>
      <x:c r="M202" s="246" t="n">
        <x:v>0</x:v>
      </x:c>
      <x:c r="N202" s="246" t="n">
        <x:v>223.34</x:v>
      </x:c>
      <x:c r="O202" s="244" t="n">
        <x:v>1</x:v>
      </x:c>
      <x:c r="P202" s="107" t="inlineStr">
        <x:is>
          <x:t xml:space="preserve">LVA-016</x:t>
        </x:is>
      </x:c>
      <x:c r="Q202" s="107" t="inlineStr">
        <x:is>
          <x:t xml:space="preserve">Embroidered Floral Tie-Neck Tunic Dress x1</x:t>
        </x:is>
      </x:c>
      <x:c r="R202" s="107" t="inlineStr">
        <x:is>
          <x:t xml:space="preserve">RESERVED</x:t>
        </x:is>
      </x:c>
      <x:c r="S202" s="107" t="inlineStr">
        <x:is>
          <x:t xml:space="preserve">FULFILLED</x:t>
        </x:is>
      </x:c>
      <x:c r="T202" s="245" t="n">
        <x:v>46245.625</x:v>
      </x:c>
      <x:c r="U202" s="107" t="inlineStr">
        <x:is>
          <x:t xml:space="preserve">WH_CENTRAL</x:t>
        </x:is>
      </x:c>
      <x:c r="V202" s="107" t="inlineStr">
        <x:is>
          <x:t xml:space="preserve">US</x:t>
        </x:is>
      </x:c>
      <x:c r="W202" s="107" t="inlineStr">
        <x:is>
          <x:t xml:space="preserve">IL</x:t>
        </x:is>
      </x:c>
      <x:c r="X202" s="107" t="inlineStr">
        <x:is>
          <x:t xml:space="preserve">Chicago</x:t>
        </x:is>
      </x:c>
      <x:c r="Y202" s="107" t="inlineStr">
        <x:is>
          <x:t xml:space="preserve">STANDARD</x:t>
        </x:is>
      </x:c>
      <x:c r="Z202" s="107" t="inlineStr">
        <x:is>
          <x:t xml:space="preserve">FEDEX</x:t>
        </x:is>
      </x:c>
      <x:c r="AA202" s="107" t="inlineStr">
        <x:is>
          <x:t xml:space="preserve">LVFEDEX00002198</x:t>
        </x:is>
      </x:c>
      <x:c r="AB202" s="107" t="inlineStr">
        <x:is>
          <x:t xml:space="preserve">IN_TRANSIT</x:t>
        </x:is>
      </x:c>
      <x:c r="AC202" s="247" t="n">
        <x:v>46250.625</x:v>
      </x:c>
      <x:c r="AD202" s="247" t="n">
        <x:v>46249.625</x:v>
      </x:c>
      <x:c r="AE202" s="107" t="inlineStr">
        <x:is>
          <x:t xml:space="preserve">REFUNDED</x:t>
        </x:is>
      </x:c>
      <x:c r="AF202" s="246" t="n">
        <x:v>223.34</x:v>
      </x:c>
      <x:c r="AG202" s="245" t="n">
        <x:v>46265.08333333334</x:v>
      </x:c>
      <x:c r="AH202" s="245" t="n"/>
      <x:c r="AI202" s="107" t="inlineStr">
        <x:is>
          <x:t xml:space="preserve">synthetic_test,liora_vale,exception_ground_truth</x:t>
        </x:is>
      </x:c>
      <x:c r="AJ202" s="107" t="inlineStr">
        <x:is>
          <x:t xml:space="preserve">Synthetic ground-truth case for REFUND_FULFILLMENT_CONFLICT.</x:t>
        </x:is>
      </x:c>
      <x:c r="AK202" s="107" t="b">
        <x:v>0</x:v>
      </x:c>
      <x:c r="AL202" s="248" t="n">
        <x:v>46265.79166666666</x:v>
      </x:c>
      <x:c r="AM202" s="249" t="n">
        <x:f>IF(OR(H202="",AL202=""),"",MAX(0,(AL202-H202)*24))</x:f>
        <x:v>504</x:v>
      </x:c>
      <x:c r="AN202" s="249" t="n">
        <x:f>IF(AC202="","",MAX(0,IF(AD202&lt;&gt;"",AD202-AC202,AL202-AC202)))</x:f>
        <x:v>0</x:v>
      </x:c>
      <x:c r="AO202" s="181" t="inlineStr">
        <x:is>
          <x:t xml:space="preserve">REFUND_FULFILLMENT_CONFLICT</x:t>
        </x:is>
      </x:c>
      <x:c r="AP202" s="107" t="inlineStr">
        <x:is>
          <x:t xml:space="preserve">READY</x:t>
        </x:is>
      </x:c>
      <x:c r="AQ202" s="107" t="n">
        <x:v>0</x:v>
      </x:c>
      <x:c r="AR202" s="107" t="n"/>
      <x:c r="AS202" s="250" t="n">
        <x:v>46265.68225694444</x:v>
      </x:c>
      <x:c r="AT202" s="1" t="n"/>
      <x:c r="AU202" s="1" t="n"/>
      <x:c r="AV202" s="1" t="n"/>
      <x:c r="AW202" s="1" t="n"/>
      <x:c r="AX202" s="1" t="n"/>
      <x:c r="AY202" s="1" t="n"/>
      <x:c r="AZ202" s="1" t="n"/>
      <x:c r="BA202" s="242" t="n">
        <x:v>46265.5</x:v>
      </x:c>
      <x:c r="BB202" s="243" t="inlineStr">
        <x:is>
          <x:t xml:space="preserve">REFUND_SHIPMENT_CONFLICT</x:t>
        </x:is>
      </x:c>
      <x:c r="BC202" s="243" t="inlineStr">
        <x:is>
          <x:t xml:space="preserve">NEEDS_REVIEW</x:t>
        </x:is>
      </x:c>
    </x:row>
    <x:row r="203">
      <x:c r="A203" s="107" t="inlineStr">
        <x:is>
          <x:t xml:space="preserve">gid://shopify/Order/2000000002199</x:t>
        </x:is>
      </x:c>
      <x:c r="B203" s="107" t="inlineStr">
        <x:is>
          <x:t xml:space="preserve">#2199</x:t>
        </x:is>
      </x:c>
      <x:c r="C203" s="244" t="n">
        <x:v>2199</x:v>
      </x:c>
      <x:c r="D203" s="245" t="n">
        <x:v>46243.625</x:v>
      </x:c>
      <x:c r="E203" s="107" t="inlineStr">
        <x:is>
          <x:t xml:space="preserve">gid://shopify/Customer/3000000000079</x:t>
        </x:is>
      </x:c>
      <x:c r="F203" s="107" t="inlineStr">
        <x:is>
          <x:t xml:space="preserve">customer079@example.com</x:t>
        </x:is>
      </x:c>
      <x:c r="G203" s="107" t="inlineStr">
        <x:is>
          <x:t xml:space="preserve">REFUNDED</x:t>
        </x:is>
      </x:c>
      <x:c r="H203" s="245" t="n">
        <x:v>46243.79166666666</x:v>
      </x:c>
      <x:c r="I203" s="107" t="inlineStr">
        <x:is>
          <x:t xml:space="preserve">USD</x:t>
        </x:is>
      </x:c>
      <x:c r="J203" s="246" t="n">
        <x:v>704</x:v>
      </x:c>
      <x:c r="K203" s="246" t="n">
        <x:v>0</x:v>
      </x:c>
      <x:c r="L203" s="246" t="n">
        <x:v>52.27</x:v>
      </x:c>
      <x:c r="M203" s="246" t="n">
        <x:v>70.40000000000001</x:v>
      </x:c>
      <x:c r="N203" s="246" t="n">
        <x:v>685.87</x:v>
      </x:c>
      <x:c r="O203" s="244" t="n">
        <x:v>2</x:v>
      </x:c>
      <x:c r="P203" s="107" t="inlineStr">
        <x:is>
          <x:t xml:space="preserve">LVA-023, LVA-036</x:t>
        </x:is>
      </x:c>
      <x:c r="Q203" s="107" t="inlineStr">
        <x:is>
          <x:t xml:space="preserve">One-Shoulder Rust Midi Dress with Draped Bodice and Pleated Hem x2; Cropped Cable-Knit Sweater and Patchwork Denim Midi Skirt Set x1</x:t>
        </x:is>
      </x:c>
      <x:c r="R203" s="107" t="inlineStr">
        <x:is>
          <x:t xml:space="preserve">RESERVED</x:t>
        </x:is>
      </x:c>
      <x:c r="S203" s="107" t="inlineStr">
        <x:is>
          <x:t xml:space="preserve">FULFILLED</x:t>
        </x:is>
      </x:c>
      <x:c r="T203" s="245" t="n">
        <x:v>46244.625</x:v>
      </x:c>
      <x:c r="U203" s="107" t="inlineStr">
        <x:is>
          <x:t xml:space="preserve">WH_WEST</x:t>
        </x:is>
      </x:c>
      <x:c r="V203" s="107" t="inlineStr">
        <x:is>
          <x:t xml:space="preserve">US</x:t>
        </x:is>
      </x:c>
      <x:c r="W203" s="107" t="inlineStr">
        <x:is>
          <x:t xml:space="preserve">CA</x:t>
        </x:is>
      </x:c>
      <x:c r="X203" s="107" t="inlineStr">
        <x:is>
          <x:t xml:space="preserve">Los Angeles</x:t>
        </x:is>
      </x:c>
      <x:c r="Y203" s="107" t="inlineStr">
        <x:is>
          <x:t xml:space="preserve">EXPRESS</x:t>
        </x:is>
      </x:c>
      <x:c r="Z203" s="107" t="inlineStr">
        <x:is>
          <x:t xml:space="preserve">USPS</x:t>
        </x:is>
      </x:c>
      <x:c r="AA203" s="107" t="inlineStr">
        <x:is>
          <x:t xml:space="preserve">LVUSPS00002199</x:t>
        </x:is>
      </x:c>
      <x:c r="AB203" s="107" t="inlineStr">
        <x:is>
          <x:t xml:space="preserve">DELIVERED</x:t>
        </x:is>
      </x:c>
      <x:c r="AC203" s="247" t="n">
        <x:v>46249.625</x:v>
      </x:c>
      <x:c r="AD203" s="247" t="n">
        <x:v>46248.625</x:v>
      </x:c>
      <x:c r="AE203" s="107" t="inlineStr">
        <x:is>
          <x:t xml:space="preserve">REFUNDED</x:t>
        </x:is>
      </x:c>
      <x:c r="AF203" s="246" t="n">
        <x:v>685.87</x:v>
      </x:c>
      <x:c r="AG203" s="245" t="n">
        <x:v>46265.04166666666</x:v>
      </x:c>
      <x:c r="AH203" s="245" t="n"/>
      <x:c r="AI203" s="107" t="inlineStr">
        <x:is>
          <x:t xml:space="preserve">synthetic_test,liora_vale,exception_ground_truth</x:t>
        </x:is>
      </x:c>
      <x:c r="AJ203" s="107" t="inlineStr">
        <x:is>
          <x:t xml:space="preserve">Synthetic ground-truth case for REFUND_FULFILLMENT_CONFLICT.</x:t>
        </x:is>
      </x:c>
      <x:c r="AK203" s="107" t="b">
        <x:v>0</x:v>
      </x:c>
      <x:c r="AL203" s="248" t="n">
        <x:v>46265.79166666666</x:v>
      </x:c>
      <x:c r="AM203" s="249" t="n">
        <x:f>IF(OR(H203="",AL203=""),"",MAX(0,(AL203-H203)*24))</x:f>
        <x:v>528</x:v>
      </x:c>
      <x:c r="AN203" s="249" t="n">
        <x:f>IF(AC203="","",MAX(0,IF(AD203&lt;&gt;"",AD203-AC203,AL203-AC203)))</x:f>
        <x:v>0</x:v>
      </x:c>
      <x:c r="AO203" s="181" t="inlineStr">
        <x:is>
          <x:t xml:space="preserve">REFUND_FULFILLMENT_CONFLICT</x:t>
        </x:is>
      </x:c>
      <x:c r="AP203" s="107" t="inlineStr">
        <x:is>
          <x:t xml:space="preserve">READY</x:t>
        </x:is>
      </x:c>
      <x:c r="AQ203" s="107" t="n">
        <x:v>0</x:v>
      </x:c>
      <x:c r="AR203" s="107" t="n"/>
      <x:c r="AS203" s="250" t="n">
        <x:v>46265.68225694444</x:v>
      </x:c>
      <x:c r="AT203" s="1" t="n"/>
      <x:c r="AU203" s="1" t="n"/>
      <x:c r="AV203" s="1" t="n"/>
      <x:c r="AW203" s="1" t="n"/>
      <x:c r="AX203" s="1" t="n"/>
      <x:c r="AY203" s="1" t="n"/>
      <x:c r="AZ203" s="1" t="n"/>
      <x:c r="BA203" s="242" t="n">
        <x:v>46265.5</x:v>
      </x:c>
      <x:c r="BB203" s="243" t="inlineStr">
        <x:is>
          <x:t xml:space="preserve">REFUND_SHIPMENT_CONFLICT</x:t>
        </x:is>
      </x:c>
      <x:c r="BC203" s="243" t="inlineStr">
        <x:is>
          <x:t xml:space="preserve">NEEDS_REVIEW</x:t>
        </x:is>
      </x:c>
    </x:row>
    <x:row r="204">
      <x:c r="A204" s="107" t="inlineStr">
        <x:is>
          <x:t xml:space="preserve">gid://shopify/Order/2000000002200</x:t>
        </x:is>
      </x:c>
      <x:c r="B204" s="107" t="inlineStr">
        <x:is>
          <x:t xml:space="preserve">#2200</x:t>
        </x:is>
      </x:c>
      <x:c r="C204" s="244" t="n">
        <x:v>2200</x:v>
      </x:c>
      <x:c r="D204" s="245" t="n">
        <x:v>46242.58333333334</x:v>
      </x:c>
      <x:c r="E204" s="107" t="inlineStr">
        <x:is>
          <x:t xml:space="preserve">gid://shopify/Customer/3000000000080</x:t>
        </x:is>
      </x:c>
      <x:c r="F204" s="107" t="inlineStr">
        <x:is>
          <x:t xml:space="preserve">customer080@example.com</x:t>
        </x:is>
      </x:c>
      <x:c r="G204" s="107" t="inlineStr">
        <x:is>
          <x:t xml:space="preserve">REFUNDED</x:t>
        </x:is>
      </x:c>
      <x:c r="H204" s="245" t="n">
        <x:v>46242.79166666666</x:v>
      </x:c>
      <x:c r="I204" s="107" t="inlineStr">
        <x:is>
          <x:t xml:space="preserve">USD</x:t>
        </x:is>
      </x:c>
      <x:c r="J204" s="246" t="n">
        <x:v>198</x:v>
      </x:c>
      <x:c r="K204" s="246" t="n">
        <x:v>15</x:v>
      </x:c>
      <x:c r="L204" s="246" t="n">
        <x:v>16.34</x:v>
      </x:c>
      <x:c r="M204" s="246" t="n">
        <x:v>0</x:v>
      </x:c>
      <x:c r="N204" s="246" t="n">
        <x:v>229.34</x:v>
      </x:c>
      <x:c r="O204" s="244" t="n">
        <x:v>1</x:v>
      </x:c>
      <x:c r="P204" s="107" t="inlineStr">
        <x:is>
          <x:t xml:space="preserve">LVA-030</x:t>
        </x:is>
      </x:c>
      <x:c r="Q204" s="107" t="inlineStr">
        <x:is>
          <x:t xml:space="preserve">Chevron-Pattern Knit Cardigan Midi Length x1</x:t>
        </x:is>
      </x:c>
      <x:c r="R204" s="107" t="inlineStr">
        <x:is>
          <x:t xml:space="preserve">RESERVED</x:t>
        </x:is>
      </x:c>
      <x:c r="S204" s="107" t="inlineStr">
        <x:is>
          <x:t xml:space="preserve">FULFILLED</x:t>
        </x:is>
      </x:c>
      <x:c r="T204" s="245" t="n">
        <x:v>46243.625</x:v>
      </x:c>
      <x:c r="U204" s="107" t="inlineStr">
        <x:is>
          <x:t xml:space="preserve">WH_WEST</x:t>
        </x:is>
      </x:c>
      <x:c r="V204" s="107" t="inlineStr">
        <x:is>
          <x:t xml:space="preserve">US</x:t>
        </x:is>
      </x:c>
      <x:c r="W204" s="107" t="inlineStr">
        <x:is>
          <x:t xml:space="preserve">WA</x:t>
        </x:is>
      </x:c>
      <x:c r="X204" s="107" t="inlineStr">
        <x:is>
          <x:t xml:space="preserve">Seattle</x:t>
        </x:is>
      </x:c>
      <x:c r="Y204" s="107" t="inlineStr">
        <x:is>
          <x:t xml:space="preserve">NEXT_DAY</x:t>
        </x:is>
      </x:c>
      <x:c r="Z204" s="107" t="inlineStr">
        <x:is>
          <x:t xml:space="preserve">DHL</x:t>
        </x:is>
      </x:c>
      <x:c r="AA204" s="107" t="inlineStr">
        <x:is>
          <x:t xml:space="preserve">LVDHL00002200</x:t>
        </x:is>
      </x:c>
      <x:c r="AB204" s="107" t="inlineStr">
        <x:is>
          <x:t xml:space="preserve">IN_TRANSIT</x:t>
        </x:is>
      </x:c>
      <x:c r="AC204" s="247" t="n">
        <x:v>46248.625</x:v>
      </x:c>
      <x:c r="AD204" s="247" t="n">
        <x:v>46247.625</x:v>
      </x:c>
      <x:c r="AE204" s="107" t="inlineStr">
        <x:is>
          <x:t xml:space="preserve">REFUNDED</x:t>
        </x:is>
      </x:c>
      <x:c r="AF204" s="246" t="n">
        <x:v>229.34</x:v>
      </x:c>
      <x:c r="AG204" s="245" t="n">
        <x:v>46265</x:v>
      </x:c>
      <x:c r="AH204" s="245" t="n"/>
      <x:c r="AI204" s="107" t="inlineStr">
        <x:is>
          <x:t xml:space="preserve">synthetic_test,liora_vale,exception_ground_truth</x:t>
        </x:is>
      </x:c>
      <x:c r="AJ204" s="107" t="inlineStr">
        <x:is>
          <x:t xml:space="preserve">Synthetic ground-truth case for REFUND_FULFILLMENT_CONFLICT.</x:t>
        </x:is>
      </x:c>
      <x:c r="AK204" s="107" t="b">
        <x:v>0</x:v>
      </x:c>
      <x:c r="AL204" s="248" t="n">
        <x:v>46265.79166666666</x:v>
      </x:c>
      <x:c r="AM204" s="249" t="n">
        <x:f>IF(OR(H204="",AL204=""),"",MAX(0,(AL204-H204)*24))</x:f>
        <x:v>552</x:v>
      </x:c>
      <x:c r="AN204" s="249" t="n">
        <x:f>IF(AC204="","",MAX(0,IF(AD204&lt;&gt;"",AD204-AC204,AL204-AC204)))</x:f>
        <x:v>0</x:v>
      </x:c>
      <x:c r="AO204" s="181" t="inlineStr">
        <x:is>
          <x:t xml:space="preserve">REFUND_FULFILLMENT_CONFLICT</x:t>
        </x:is>
      </x:c>
      <x:c r="AP204" s="107" t="inlineStr">
        <x:is>
          <x:t xml:space="preserve">READY</x:t>
        </x:is>
      </x:c>
      <x:c r="AQ204" s="107" t="n">
        <x:v>0</x:v>
      </x:c>
      <x:c r="AR204" s="107" t="n"/>
      <x:c r="AS204" s="250" t="n">
        <x:v>46265.68225694444</x:v>
      </x:c>
      <x:c r="AT204" s="1" t="n"/>
      <x:c r="AU204" s="1" t="n"/>
      <x:c r="AV204" s="1" t="n"/>
      <x:c r="AW204" s="1" t="n"/>
      <x:c r="AX204" s="1" t="n"/>
      <x:c r="AY204" s="1" t="n"/>
      <x:c r="AZ204" s="1" t="n"/>
      <x:c r="BA204" s="242" t="n">
        <x:v>46265.5</x:v>
      </x:c>
      <x:c r="BB204" s="243" t="inlineStr">
        <x:is>
          <x:t xml:space="preserve">REFUND_SHIPMENT_CONFLICT</x:t>
        </x:is>
      </x:c>
      <x:c r="BC204" s="243" t="inlineStr">
        <x:is>
          <x:t xml:space="preserve">NEEDS_REVIEW</x:t>
        </x:is>
      </x:c>
    </x:row>
    <x:row r="205">
      <x:c r="A205" s="107" t="n"/>
      <x:c r="B205" s="107" t="n"/>
      <x:c r="C205" s="244" t="n"/>
      <x:c r="D205" s="245" t="n"/>
      <x:c r="E205" s="107" t="n"/>
      <x:c r="F205" s="107" t="n"/>
      <x:c r="G205" s="107" t="n"/>
      <x:c r="H205" s="245" t="n"/>
      <x:c r="I205" s="107" t="n"/>
      <x:c r="J205" s="246" t="n"/>
      <x:c r="K205" s="246" t="n"/>
      <x:c r="L205" s="246" t="n"/>
      <x:c r="M205" s="246" t="n"/>
      <x:c r="N205" s="246" t="n"/>
      <x:c r="O205" s="244" t="n"/>
      <x:c r="P205" s="107" t="n"/>
      <x:c r="Q205" s="107" t="n"/>
      <x:c r="R205" s="107" t="n"/>
      <x:c r="S205" s="107" t="n"/>
      <x:c r="T205" s="245" t="n"/>
      <x:c r="U205" s="107" t="n"/>
      <x:c r="V205" s="107" t="n"/>
      <x:c r="W205" s="107" t="n"/>
      <x:c r="X205" s="107" t="n"/>
      <x:c r="Y205" s="107" t="n"/>
      <x:c r="Z205" s="107" t="n"/>
      <x:c r="AA205" s="107" t="n"/>
      <x:c r="AB205" s="107" t="n"/>
      <x:c r="AC205" s="247" t="n"/>
      <x:c r="AD205" s="247" t="n"/>
      <x:c r="AE205" s="107" t="n"/>
      <x:c r="AF205" s="246" t="n"/>
      <x:c r="AG205" s="245" t="n"/>
      <x:c r="AH205" s="245" t="n"/>
      <x:c r="AI205" s="107" t="n"/>
      <x:c r="AJ205" s="107" t="n"/>
      <x:c r="AK205" s="107" t="n"/>
      <x:c r="AL205" s="248" t="n"/>
      <x:c r="AM205" s="249" t="n"/>
      <x:c r="AN205" s="249" t="n"/>
      <x:c r="AO205" s="181" t="n"/>
      <x:c r="AP205" s="107" t="n"/>
      <x:c r="AQ205" s="107" t="n"/>
      <x:c r="AR205" s="107" t="n"/>
      <x:c r="AS205" s="245" t="n"/>
      <x:c r="AT205" s="1" t="n"/>
      <x:c r="AU205" s="1" t="n"/>
      <x:c r="AV205" s="1" t="n"/>
      <x:c r="AW205" s="1" t="n"/>
      <x:c r="AX205" s="1" t="n"/>
      <x:c r="AY205" s="1" t="n"/>
      <x:c r="AZ205" s="1" t="n"/>
    </x:row>
    <x:row r="206">
      <x:c r="A206" s="107" t="n"/>
      <x:c r="B206" s="107" t="n"/>
      <x:c r="C206" s="244" t="n"/>
      <x:c r="D206" s="245" t="n"/>
      <x:c r="E206" s="107" t="n"/>
      <x:c r="F206" s="107" t="n"/>
      <x:c r="G206" s="107" t="n"/>
      <x:c r="H206" s="245" t="n"/>
      <x:c r="I206" s="107" t="n"/>
      <x:c r="J206" s="246" t="n"/>
      <x:c r="K206" s="246" t="n"/>
      <x:c r="L206" s="246" t="n"/>
      <x:c r="M206" s="246" t="n"/>
      <x:c r="N206" s="246" t="n"/>
      <x:c r="O206" s="244" t="n"/>
      <x:c r="P206" s="107" t="n"/>
      <x:c r="Q206" s="107" t="n"/>
      <x:c r="R206" s="107" t="n"/>
      <x:c r="S206" s="107" t="n"/>
      <x:c r="T206" s="245" t="n"/>
      <x:c r="U206" s="107" t="n"/>
      <x:c r="V206" s="107" t="n"/>
      <x:c r="W206" s="107" t="n"/>
      <x:c r="X206" s="107" t="n"/>
      <x:c r="Y206" s="107" t="n"/>
      <x:c r="Z206" s="107" t="n"/>
      <x:c r="AA206" s="107" t="n"/>
      <x:c r="AB206" s="107" t="n"/>
      <x:c r="AC206" s="247" t="n"/>
      <x:c r="AD206" s="247" t="n"/>
      <x:c r="AE206" s="107" t="n"/>
      <x:c r="AF206" s="246" t="n"/>
      <x:c r="AG206" s="245" t="n"/>
      <x:c r="AH206" s="245" t="n"/>
      <x:c r="AI206" s="107" t="n"/>
      <x:c r="AJ206" s="107" t="n"/>
      <x:c r="AK206" s="107" t="n"/>
      <x:c r="AL206" s="248" t="n"/>
      <x:c r="AM206" s="249" t="n"/>
      <x:c r="AN206" s="249" t="n"/>
      <x:c r="AO206" s="181" t="n"/>
      <x:c r="AP206" s="107" t="n"/>
      <x:c r="AQ206" s="107" t="n"/>
      <x:c r="AR206" s="107" t="n"/>
      <x:c r="AS206" s="245" t="n"/>
      <x:c r="AT206" s="1" t="n"/>
      <x:c r="AU206" s="1" t="n"/>
      <x:c r="AV206" s="1" t="n"/>
      <x:c r="AW206" s="1" t="n"/>
      <x:c r="AX206" s="1" t="n"/>
      <x:c r="AY206" s="1" t="n"/>
      <x:c r="AZ206" s="1" t="n"/>
    </x:row>
    <x:row r="207">
      <x:c r="A207" s="107" t="n"/>
      <x:c r="B207" s="107" t="n"/>
      <x:c r="C207" s="244" t="n"/>
      <x:c r="D207" s="245" t="n"/>
      <x:c r="E207" s="107" t="n"/>
      <x:c r="F207" s="107" t="n"/>
      <x:c r="G207" s="107" t="n"/>
      <x:c r="H207" s="245" t="n"/>
      <x:c r="I207" s="107" t="n"/>
      <x:c r="J207" s="246" t="n"/>
      <x:c r="K207" s="246" t="n"/>
      <x:c r="L207" s="246" t="n"/>
      <x:c r="M207" s="246" t="n"/>
      <x:c r="N207" s="246" t="n"/>
      <x:c r="O207" s="244" t="n"/>
      <x:c r="P207" s="107" t="n"/>
      <x:c r="Q207" s="107" t="n"/>
      <x:c r="R207" s="107" t="n"/>
      <x:c r="S207" s="107" t="n"/>
      <x:c r="T207" s="245" t="n"/>
      <x:c r="U207" s="107" t="n"/>
      <x:c r="V207" s="107" t="n"/>
      <x:c r="W207" s="107" t="n"/>
      <x:c r="X207" s="107" t="n"/>
      <x:c r="Y207" s="107" t="n"/>
      <x:c r="Z207" s="107" t="n"/>
      <x:c r="AA207" s="107" t="n"/>
      <x:c r="AB207" s="107" t="n"/>
      <x:c r="AC207" s="247" t="n"/>
      <x:c r="AD207" s="247" t="n"/>
      <x:c r="AE207" s="107" t="n"/>
      <x:c r="AF207" s="246" t="n"/>
      <x:c r="AG207" s="245" t="n"/>
      <x:c r="AH207" s="245" t="n"/>
      <x:c r="AI207" s="107" t="n"/>
      <x:c r="AJ207" s="107" t="n"/>
      <x:c r="AK207" s="107" t="n"/>
      <x:c r="AL207" s="248" t="n"/>
      <x:c r="AM207" s="249" t="n"/>
      <x:c r="AN207" s="249" t="n"/>
      <x:c r="AO207" s="181" t="n"/>
      <x:c r="AP207" s="107" t="n"/>
      <x:c r="AQ207" s="107" t="n"/>
      <x:c r="AR207" s="107" t="n"/>
      <x:c r="AS207" s="245" t="n"/>
      <x:c r="AT207" s="1" t="n"/>
      <x:c r="AU207" s="1" t="n"/>
      <x:c r="AV207" s="1" t="n"/>
      <x:c r="AW207" s="1" t="n"/>
      <x:c r="AX207" s="1" t="n"/>
      <x:c r="AY207" s="1" t="n"/>
      <x:c r="AZ207" s="1" t="n"/>
    </x:row>
    <x:row r="208">
      <x:c r="A208" s="107" t="n"/>
      <x:c r="B208" s="107" t="n"/>
      <x:c r="C208" s="244" t="n"/>
      <x:c r="D208" s="245" t="n"/>
      <x:c r="E208" s="107" t="n"/>
      <x:c r="F208" s="107" t="n"/>
      <x:c r="G208" s="107" t="n"/>
      <x:c r="H208" s="245" t="n"/>
      <x:c r="I208" s="107" t="n"/>
      <x:c r="J208" s="246" t="n"/>
      <x:c r="K208" s="246" t="n"/>
      <x:c r="L208" s="246" t="n"/>
      <x:c r="M208" s="246" t="n"/>
      <x:c r="N208" s="246" t="n"/>
      <x:c r="O208" s="244" t="n"/>
      <x:c r="P208" s="107" t="n"/>
      <x:c r="Q208" s="107" t="n"/>
      <x:c r="R208" s="107" t="n"/>
      <x:c r="S208" s="107" t="n"/>
      <x:c r="T208" s="245" t="n"/>
      <x:c r="U208" s="107" t="n"/>
      <x:c r="V208" s="107" t="n"/>
      <x:c r="W208" s="107" t="n"/>
      <x:c r="X208" s="107" t="n"/>
      <x:c r="Y208" s="107" t="n"/>
      <x:c r="Z208" s="107" t="n"/>
      <x:c r="AA208" s="107" t="n"/>
      <x:c r="AB208" s="107" t="n"/>
      <x:c r="AC208" s="247" t="n"/>
      <x:c r="AD208" s="247" t="n"/>
      <x:c r="AE208" s="107" t="n"/>
      <x:c r="AF208" s="246" t="n"/>
      <x:c r="AG208" s="245" t="n"/>
      <x:c r="AH208" s="245" t="n"/>
      <x:c r="AI208" s="107" t="n"/>
      <x:c r="AJ208" s="107" t="n"/>
      <x:c r="AK208" s="107" t="n"/>
      <x:c r="AL208" s="248" t="n"/>
      <x:c r="AM208" s="249" t="n"/>
      <x:c r="AN208" s="249" t="n"/>
      <x:c r="AO208" s="181" t="n"/>
      <x:c r="AP208" s="107" t="n"/>
      <x:c r="AQ208" s="107" t="n"/>
      <x:c r="AR208" s="107" t="n"/>
      <x:c r="AS208" s="245" t="n"/>
      <x:c r="AT208" s="1" t="n"/>
      <x:c r="AU208" s="1" t="n"/>
      <x:c r="AV208" s="1" t="n"/>
      <x:c r="AW208" s="1" t="n"/>
      <x:c r="AX208" s="1" t="n"/>
      <x:c r="AY208" s="1" t="n"/>
      <x:c r="AZ208" s="1" t="n"/>
    </x:row>
    <x:row r="209">
      <x:c r="A209" s="107" t="n"/>
      <x:c r="B209" s="107" t="n"/>
      <x:c r="C209" s="244" t="n"/>
      <x:c r="D209" s="245" t="n"/>
      <x:c r="E209" s="107" t="n"/>
      <x:c r="F209" s="107" t="n"/>
      <x:c r="G209" s="107" t="n"/>
      <x:c r="H209" s="245" t="n"/>
      <x:c r="I209" s="107" t="n"/>
      <x:c r="J209" s="246" t="n"/>
      <x:c r="K209" s="246" t="n"/>
      <x:c r="L209" s="246" t="n"/>
      <x:c r="M209" s="246" t="n"/>
      <x:c r="N209" s="246" t="n"/>
      <x:c r="O209" s="244" t="n"/>
      <x:c r="P209" s="107" t="n"/>
      <x:c r="Q209" s="107" t="n"/>
      <x:c r="R209" s="107" t="n"/>
      <x:c r="S209" s="107" t="n"/>
      <x:c r="T209" s="245" t="n"/>
      <x:c r="U209" s="107" t="n"/>
      <x:c r="V209" s="107" t="n"/>
      <x:c r="W209" s="107" t="n"/>
      <x:c r="X209" s="107" t="n"/>
      <x:c r="Y209" s="107" t="n"/>
      <x:c r="Z209" s="107" t="n"/>
      <x:c r="AA209" s="107" t="n"/>
      <x:c r="AB209" s="107" t="n"/>
      <x:c r="AC209" s="247" t="n"/>
      <x:c r="AD209" s="247" t="n"/>
      <x:c r="AE209" s="107" t="n"/>
      <x:c r="AF209" s="246" t="n"/>
      <x:c r="AG209" s="245" t="n"/>
      <x:c r="AH209" s="245" t="n"/>
      <x:c r="AI209" s="107" t="n"/>
      <x:c r="AJ209" s="107" t="n"/>
      <x:c r="AK209" s="107" t="n"/>
      <x:c r="AL209" s="248" t="n"/>
      <x:c r="AM209" s="249" t="n"/>
      <x:c r="AN209" s="249" t="n"/>
      <x:c r="AO209" s="181" t="n"/>
      <x:c r="AP209" s="107" t="n"/>
      <x:c r="AQ209" s="107" t="n"/>
      <x:c r="AR209" s="107" t="n"/>
      <x:c r="AS209" s="245" t="n"/>
      <x:c r="AT209" s="1" t="n"/>
      <x:c r="AU209" s="1" t="n"/>
      <x:c r="AV209" s="1" t="n"/>
      <x:c r="AW209" s="1" t="n"/>
      <x:c r="AX209" s="1" t="n"/>
      <x:c r="AY209" s="1" t="n"/>
      <x:c r="AZ209" s="1" t="n"/>
    </x:row>
    <x:row r="210">
      <x:c r="A210" s="107" t="n"/>
      <x:c r="B210" s="107" t="n"/>
      <x:c r="C210" s="244" t="n"/>
      <x:c r="D210" s="245" t="n"/>
      <x:c r="E210" s="107" t="n"/>
      <x:c r="F210" s="107" t="n"/>
      <x:c r="G210" s="107" t="n"/>
      <x:c r="H210" s="245" t="n"/>
      <x:c r="I210" s="107" t="n"/>
      <x:c r="J210" s="246" t="n"/>
      <x:c r="K210" s="246" t="n"/>
      <x:c r="L210" s="246" t="n"/>
      <x:c r="M210" s="246" t="n"/>
      <x:c r="N210" s="246" t="n"/>
      <x:c r="O210" s="244" t="n"/>
      <x:c r="P210" s="107" t="n"/>
      <x:c r="Q210" s="107" t="n"/>
      <x:c r="R210" s="107" t="n"/>
      <x:c r="S210" s="107" t="n"/>
      <x:c r="T210" s="245" t="n"/>
      <x:c r="U210" s="107" t="n"/>
      <x:c r="V210" s="107" t="n"/>
      <x:c r="W210" s="107" t="n"/>
      <x:c r="X210" s="107" t="n"/>
      <x:c r="Y210" s="107" t="n"/>
      <x:c r="Z210" s="107" t="n"/>
      <x:c r="AA210" s="107" t="n"/>
      <x:c r="AB210" s="107" t="n"/>
      <x:c r="AC210" s="247" t="n"/>
      <x:c r="AD210" s="247" t="n"/>
      <x:c r="AE210" s="107" t="n"/>
      <x:c r="AF210" s="246" t="n"/>
      <x:c r="AG210" s="245" t="n"/>
      <x:c r="AH210" s="245" t="n"/>
      <x:c r="AI210" s="107" t="n"/>
      <x:c r="AJ210" s="107" t="n"/>
      <x:c r="AK210" s="107" t="n"/>
      <x:c r="AL210" s="248" t="n"/>
      <x:c r="AM210" s="249" t="n"/>
      <x:c r="AN210" s="249" t="n"/>
      <x:c r="AO210" s="181" t="n"/>
      <x:c r="AP210" s="107" t="n"/>
      <x:c r="AQ210" s="107" t="n"/>
      <x:c r="AR210" s="107" t="n"/>
      <x:c r="AS210" s="245" t="n"/>
      <x:c r="AT210" s="1" t="n"/>
      <x:c r="AU210" s="1" t="n"/>
      <x:c r="AV210" s="1" t="n"/>
      <x:c r="AW210" s="1" t="n"/>
      <x:c r="AX210" s="1" t="n"/>
      <x:c r="AY210" s="1" t="n"/>
      <x:c r="AZ210" s="1" t="n"/>
    </x:row>
    <x:row r="211">
      <x:c r="A211" s="107" t="n"/>
      <x:c r="B211" s="107" t="n"/>
      <x:c r="C211" s="244" t="n"/>
      <x:c r="D211" s="245" t="n"/>
      <x:c r="E211" s="107" t="n"/>
      <x:c r="F211" s="107" t="n"/>
      <x:c r="G211" s="107" t="n"/>
      <x:c r="H211" s="245" t="n"/>
      <x:c r="I211" s="107" t="n"/>
      <x:c r="J211" s="246" t="n"/>
      <x:c r="K211" s="246" t="n"/>
      <x:c r="L211" s="246" t="n"/>
      <x:c r="M211" s="246" t="n"/>
      <x:c r="N211" s="246" t="n"/>
      <x:c r="O211" s="244" t="n"/>
      <x:c r="P211" s="107" t="n"/>
      <x:c r="Q211" s="107" t="n"/>
      <x:c r="R211" s="107" t="n"/>
      <x:c r="S211" s="107" t="n"/>
      <x:c r="T211" s="245" t="n"/>
      <x:c r="U211" s="107" t="n"/>
      <x:c r="V211" s="107" t="n"/>
      <x:c r="W211" s="107" t="n"/>
      <x:c r="X211" s="107" t="n"/>
      <x:c r="Y211" s="107" t="n"/>
      <x:c r="Z211" s="107" t="n"/>
      <x:c r="AA211" s="107" t="n"/>
      <x:c r="AB211" s="107" t="n"/>
      <x:c r="AC211" s="247" t="n"/>
      <x:c r="AD211" s="247" t="n"/>
      <x:c r="AE211" s="107" t="n"/>
      <x:c r="AF211" s="246" t="n"/>
      <x:c r="AG211" s="245" t="n"/>
      <x:c r="AH211" s="245" t="n"/>
      <x:c r="AI211" s="107" t="n"/>
      <x:c r="AJ211" s="107" t="n"/>
      <x:c r="AK211" s="107" t="n"/>
      <x:c r="AL211" s="248" t="n"/>
      <x:c r="AM211" s="249" t="n"/>
      <x:c r="AN211" s="249" t="n"/>
      <x:c r="AO211" s="181" t="n"/>
      <x:c r="AP211" s="107" t="n"/>
      <x:c r="AQ211" s="107" t="n"/>
      <x:c r="AR211" s="107" t="n"/>
      <x:c r="AS211" s="245" t="n"/>
      <x:c r="AT211" s="1" t="n"/>
      <x:c r="AU211" s="1" t="n"/>
      <x:c r="AV211" s="1" t="n"/>
      <x:c r="AW211" s="1" t="n"/>
      <x:c r="AX211" s="1" t="n"/>
      <x:c r="AY211" s="1" t="n"/>
      <x:c r="AZ211" s="1" t="n"/>
    </x:row>
    <x:row r="212">
      <x:c r="A212" s="107" t="n"/>
      <x:c r="B212" s="107" t="n"/>
      <x:c r="C212" s="244" t="n"/>
      <x:c r="D212" s="245" t="n"/>
      <x:c r="E212" s="107" t="n"/>
      <x:c r="F212" s="107" t="n"/>
      <x:c r="G212" s="107" t="n"/>
      <x:c r="H212" s="245" t="n"/>
      <x:c r="I212" s="107" t="n"/>
      <x:c r="J212" s="246" t="n"/>
      <x:c r="K212" s="246" t="n"/>
      <x:c r="L212" s="246" t="n"/>
      <x:c r="M212" s="246" t="n"/>
      <x:c r="N212" s="246" t="n"/>
      <x:c r="O212" s="244" t="n"/>
      <x:c r="P212" s="107" t="n"/>
      <x:c r="Q212" s="107" t="n"/>
      <x:c r="R212" s="107" t="n"/>
      <x:c r="S212" s="107" t="n"/>
      <x:c r="T212" s="245" t="n"/>
      <x:c r="U212" s="107" t="n"/>
      <x:c r="V212" s="107" t="n"/>
      <x:c r="W212" s="107" t="n"/>
      <x:c r="X212" s="107" t="n"/>
      <x:c r="Y212" s="107" t="n"/>
      <x:c r="Z212" s="107" t="n"/>
      <x:c r="AA212" s="107" t="n"/>
      <x:c r="AB212" s="107" t="n"/>
      <x:c r="AC212" s="247" t="n"/>
      <x:c r="AD212" s="247" t="n"/>
      <x:c r="AE212" s="107" t="n"/>
      <x:c r="AF212" s="246" t="n"/>
      <x:c r="AG212" s="245" t="n"/>
      <x:c r="AH212" s="245" t="n"/>
      <x:c r="AI212" s="107" t="n"/>
      <x:c r="AJ212" s="107" t="n"/>
      <x:c r="AK212" s="107" t="n"/>
      <x:c r="AL212" s="248" t="n"/>
      <x:c r="AM212" s="249" t="n"/>
      <x:c r="AN212" s="249" t="n"/>
      <x:c r="AO212" s="181" t="n"/>
      <x:c r="AP212" s="107" t="n"/>
      <x:c r="AQ212" s="107" t="n"/>
      <x:c r="AR212" s="107" t="n"/>
      <x:c r="AS212" s="245" t="n"/>
      <x:c r="AT212" s="1" t="n"/>
      <x:c r="AU212" s="1" t="n"/>
      <x:c r="AV212" s="1" t="n"/>
      <x:c r="AW212" s="1" t="n"/>
      <x:c r="AX212" s="1" t="n"/>
      <x:c r="AY212" s="1" t="n"/>
      <x:c r="AZ212" s="1" t="n"/>
    </x:row>
    <x:row r="213">
      <x:c r="A213" s="107" t="n"/>
      <x:c r="B213" s="107" t="n"/>
      <x:c r="C213" s="244" t="n"/>
      <x:c r="D213" s="245" t="n"/>
      <x:c r="E213" s="107" t="n"/>
      <x:c r="F213" s="107" t="n"/>
      <x:c r="G213" s="107" t="n"/>
      <x:c r="H213" s="245" t="n"/>
      <x:c r="I213" s="107" t="n"/>
      <x:c r="J213" s="246" t="n"/>
      <x:c r="K213" s="246" t="n"/>
      <x:c r="L213" s="246" t="n"/>
      <x:c r="M213" s="246" t="n"/>
      <x:c r="N213" s="246" t="n"/>
      <x:c r="O213" s="244" t="n"/>
      <x:c r="P213" s="107" t="n"/>
      <x:c r="Q213" s="107" t="n"/>
      <x:c r="R213" s="107" t="n"/>
      <x:c r="S213" s="107" t="n"/>
      <x:c r="T213" s="245" t="n"/>
      <x:c r="U213" s="107" t="n"/>
      <x:c r="V213" s="107" t="n"/>
      <x:c r="W213" s="107" t="n"/>
      <x:c r="X213" s="107" t="n"/>
      <x:c r="Y213" s="107" t="n"/>
      <x:c r="Z213" s="107" t="n"/>
      <x:c r="AA213" s="107" t="n"/>
      <x:c r="AB213" s="107" t="n"/>
      <x:c r="AC213" s="247" t="n"/>
      <x:c r="AD213" s="247" t="n"/>
      <x:c r="AE213" s="107" t="n"/>
      <x:c r="AF213" s="246" t="n"/>
      <x:c r="AG213" s="245" t="n"/>
      <x:c r="AH213" s="245" t="n"/>
      <x:c r="AI213" s="107" t="n"/>
      <x:c r="AJ213" s="107" t="n"/>
      <x:c r="AK213" s="107" t="n"/>
      <x:c r="AL213" s="248" t="n"/>
      <x:c r="AM213" s="249" t="n"/>
      <x:c r="AN213" s="249" t="n"/>
      <x:c r="AO213" s="181" t="n"/>
      <x:c r="AP213" s="107" t="n"/>
      <x:c r="AQ213" s="107" t="n"/>
      <x:c r="AR213" s="107" t="n"/>
      <x:c r="AS213" s="245" t="n"/>
      <x:c r="AT213" s="1" t="n"/>
      <x:c r="AU213" s="1" t="n"/>
      <x:c r="AV213" s="1" t="n"/>
      <x:c r="AW213" s="1" t="n"/>
      <x:c r="AX213" s="1" t="n"/>
      <x:c r="AY213" s="1" t="n"/>
      <x:c r="AZ213" s="1" t="n"/>
    </x:row>
    <x:row r="214">
      <x:c r="A214" s="107" t="n"/>
      <x:c r="B214" s="107" t="n"/>
      <x:c r="C214" s="244" t="n"/>
      <x:c r="D214" s="245" t="n"/>
      <x:c r="E214" s="107" t="n"/>
      <x:c r="F214" s="107" t="n"/>
      <x:c r="G214" s="107" t="n"/>
      <x:c r="H214" s="245" t="n"/>
      <x:c r="I214" s="107" t="n"/>
      <x:c r="J214" s="246" t="n"/>
      <x:c r="K214" s="246" t="n"/>
      <x:c r="L214" s="246" t="n"/>
      <x:c r="M214" s="246" t="n"/>
      <x:c r="N214" s="246" t="n"/>
      <x:c r="O214" s="244" t="n"/>
      <x:c r="P214" s="107" t="n"/>
      <x:c r="Q214" s="107" t="n"/>
      <x:c r="R214" s="107" t="n"/>
      <x:c r="S214" s="107" t="n"/>
      <x:c r="T214" s="245" t="n"/>
      <x:c r="U214" s="107" t="n"/>
      <x:c r="V214" s="107" t="n"/>
      <x:c r="W214" s="107" t="n"/>
      <x:c r="X214" s="107" t="n"/>
      <x:c r="Y214" s="107" t="n"/>
      <x:c r="Z214" s="107" t="n"/>
      <x:c r="AA214" s="107" t="n"/>
      <x:c r="AB214" s="107" t="n"/>
      <x:c r="AC214" s="247" t="n"/>
      <x:c r="AD214" s="247" t="n"/>
      <x:c r="AE214" s="107" t="n"/>
      <x:c r="AF214" s="246" t="n"/>
      <x:c r="AG214" s="245" t="n"/>
      <x:c r="AH214" s="245" t="n"/>
      <x:c r="AI214" s="107" t="n"/>
      <x:c r="AJ214" s="107" t="n"/>
      <x:c r="AK214" s="107" t="n"/>
      <x:c r="AL214" s="248" t="n"/>
      <x:c r="AM214" s="249" t="n"/>
      <x:c r="AN214" s="249" t="n"/>
      <x:c r="AO214" s="181" t="n"/>
      <x:c r="AP214" s="107" t="n"/>
      <x:c r="AQ214" s="107" t="n"/>
      <x:c r="AR214" s="107" t="n"/>
      <x:c r="AS214" s="245" t="n"/>
      <x:c r="AT214" s="1" t="n"/>
      <x:c r="AU214" s="1" t="n"/>
      <x:c r="AV214" s="1" t="n"/>
      <x:c r="AW214" s="1" t="n"/>
      <x:c r="AX214" s="1" t="n"/>
      <x:c r="AY214" s="1" t="n"/>
      <x:c r="AZ214" s="1" t="n"/>
    </x:row>
    <x:row r="215">
      <x:c r="A215" s="107" t="n"/>
      <x:c r="B215" s="107" t="n"/>
      <x:c r="C215" s="244" t="n"/>
      <x:c r="D215" s="245" t="n"/>
      <x:c r="E215" s="107" t="n"/>
      <x:c r="F215" s="107" t="n"/>
      <x:c r="G215" s="107" t="n"/>
      <x:c r="H215" s="245" t="n"/>
      <x:c r="I215" s="107" t="n"/>
      <x:c r="J215" s="246" t="n"/>
      <x:c r="K215" s="246" t="n"/>
      <x:c r="L215" s="246" t="n"/>
      <x:c r="M215" s="246" t="n"/>
      <x:c r="N215" s="246" t="n"/>
      <x:c r="O215" s="244" t="n"/>
      <x:c r="P215" s="107" t="n"/>
      <x:c r="Q215" s="107" t="n"/>
      <x:c r="R215" s="107" t="n"/>
      <x:c r="S215" s="107" t="n"/>
      <x:c r="T215" s="245" t="n"/>
      <x:c r="U215" s="107" t="n"/>
      <x:c r="V215" s="107" t="n"/>
      <x:c r="W215" s="107" t="n"/>
      <x:c r="X215" s="107" t="n"/>
      <x:c r="Y215" s="107" t="n"/>
      <x:c r="Z215" s="107" t="n"/>
      <x:c r="AA215" s="107" t="n"/>
      <x:c r="AB215" s="107" t="n"/>
      <x:c r="AC215" s="247" t="n"/>
      <x:c r="AD215" s="247" t="n"/>
      <x:c r="AE215" s="107" t="n"/>
      <x:c r="AF215" s="246" t="n"/>
      <x:c r="AG215" s="245" t="n"/>
      <x:c r="AH215" s="245" t="n"/>
      <x:c r="AI215" s="107" t="n"/>
      <x:c r="AJ215" s="107" t="n"/>
      <x:c r="AK215" s="107" t="n"/>
      <x:c r="AL215" s="248" t="n"/>
      <x:c r="AM215" s="249" t="n"/>
      <x:c r="AN215" s="249" t="n"/>
      <x:c r="AO215" s="181" t="n"/>
      <x:c r="AP215" s="107" t="n"/>
      <x:c r="AQ215" s="107" t="n"/>
      <x:c r="AR215" s="107" t="n"/>
      <x:c r="AS215" s="245" t="n"/>
      <x:c r="AT215" s="1" t="n"/>
      <x:c r="AU215" s="1" t="n"/>
      <x:c r="AV215" s="1" t="n"/>
      <x:c r="AW215" s="1" t="n"/>
      <x:c r="AX215" s="1" t="n"/>
      <x:c r="AY215" s="1" t="n"/>
      <x:c r="AZ215" s="1" t="n"/>
    </x:row>
    <x:row r="216">
      <x:c r="A216" s="107" t="n"/>
      <x:c r="B216" s="107" t="n"/>
      <x:c r="C216" s="244" t="n"/>
      <x:c r="D216" s="245" t="n"/>
      <x:c r="E216" s="107" t="n"/>
      <x:c r="F216" s="107" t="n"/>
      <x:c r="G216" s="107" t="n"/>
      <x:c r="H216" s="245" t="n"/>
      <x:c r="I216" s="107" t="n"/>
      <x:c r="J216" s="246" t="n"/>
      <x:c r="K216" s="246" t="n"/>
      <x:c r="L216" s="246" t="n"/>
      <x:c r="M216" s="246" t="n"/>
      <x:c r="N216" s="246" t="n"/>
      <x:c r="O216" s="244" t="n"/>
      <x:c r="P216" s="107" t="n"/>
      <x:c r="Q216" s="107" t="n"/>
      <x:c r="R216" s="107" t="n"/>
      <x:c r="S216" s="107" t="n"/>
      <x:c r="T216" s="245" t="n"/>
      <x:c r="U216" s="107" t="n"/>
      <x:c r="V216" s="107" t="n"/>
      <x:c r="W216" s="107" t="n"/>
      <x:c r="X216" s="107" t="n"/>
      <x:c r="Y216" s="107" t="n"/>
      <x:c r="Z216" s="107" t="n"/>
      <x:c r="AA216" s="107" t="n"/>
      <x:c r="AB216" s="107" t="n"/>
      <x:c r="AC216" s="247" t="n"/>
      <x:c r="AD216" s="247" t="n"/>
      <x:c r="AE216" s="107" t="n"/>
      <x:c r="AF216" s="246" t="n"/>
      <x:c r="AG216" s="245" t="n"/>
      <x:c r="AH216" s="245" t="n"/>
      <x:c r="AI216" s="107" t="n"/>
      <x:c r="AJ216" s="107" t="n"/>
      <x:c r="AK216" s="107" t="n"/>
      <x:c r="AL216" s="248" t="n"/>
      <x:c r="AM216" s="249" t="n"/>
      <x:c r="AN216" s="249" t="n"/>
      <x:c r="AO216" s="181" t="n"/>
      <x:c r="AP216" s="107" t="n"/>
      <x:c r="AQ216" s="107" t="n"/>
      <x:c r="AR216" s="107" t="n"/>
      <x:c r="AS216" s="245" t="n"/>
      <x:c r="AT216" s="1" t="n"/>
      <x:c r="AU216" s="1" t="n"/>
      <x:c r="AV216" s="1" t="n"/>
      <x:c r="AW216" s="1" t="n"/>
      <x:c r="AX216" s="1" t="n"/>
      <x:c r="AY216" s="1" t="n"/>
      <x:c r="AZ216" s="1" t="n"/>
    </x:row>
    <x:row r="217">
      <x:c r="A217" s="107" t="n"/>
      <x:c r="B217" s="107" t="n"/>
      <x:c r="C217" s="244" t="n"/>
      <x:c r="D217" s="245" t="n"/>
      <x:c r="E217" s="107" t="n"/>
      <x:c r="F217" s="107" t="n"/>
      <x:c r="G217" s="107" t="n"/>
      <x:c r="H217" s="245" t="n"/>
      <x:c r="I217" s="107" t="n"/>
      <x:c r="J217" s="246" t="n"/>
      <x:c r="K217" s="246" t="n"/>
      <x:c r="L217" s="246" t="n"/>
      <x:c r="M217" s="246" t="n"/>
      <x:c r="N217" s="246" t="n"/>
      <x:c r="O217" s="244" t="n"/>
      <x:c r="P217" s="107" t="n"/>
      <x:c r="Q217" s="107" t="n"/>
      <x:c r="R217" s="107" t="n"/>
      <x:c r="S217" s="107" t="n"/>
      <x:c r="T217" s="245" t="n"/>
      <x:c r="U217" s="107" t="n"/>
      <x:c r="V217" s="107" t="n"/>
      <x:c r="W217" s="107" t="n"/>
      <x:c r="X217" s="107" t="n"/>
      <x:c r="Y217" s="107" t="n"/>
      <x:c r="Z217" s="107" t="n"/>
      <x:c r="AA217" s="107" t="n"/>
      <x:c r="AB217" s="107" t="n"/>
      <x:c r="AC217" s="247" t="n"/>
      <x:c r="AD217" s="247" t="n"/>
      <x:c r="AE217" s="107" t="n"/>
      <x:c r="AF217" s="246" t="n"/>
      <x:c r="AG217" s="245" t="n"/>
      <x:c r="AH217" s="245" t="n"/>
      <x:c r="AI217" s="107" t="n"/>
      <x:c r="AJ217" s="107" t="n"/>
      <x:c r="AK217" s="107" t="n"/>
      <x:c r="AL217" s="248" t="n"/>
      <x:c r="AM217" s="249" t="n"/>
      <x:c r="AN217" s="249" t="n"/>
      <x:c r="AO217" s="181" t="n"/>
      <x:c r="AP217" s="107" t="n"/>
      <x:c r="AQ217" s="107" t="n"/>
      <x:c r="AR217" s="107" t="n"/>
      <x:c r="AS217" s="245" t="n"/>
      <x:c r="AT217" s="1" t="n"/>
      <x:c r="AU217" s="1" t="n"/>
      <x:c r="AV217" s="1" t="n"/>
      <x:c r="AW217" s="1" t="n"/>
      <x:c r="AX217" s="1" t="n"/>
      <x:c r="AY217" s="1" t="n"/>
      <x:c r="AZ217" s="1" t="n"/>
    </x:row>
    <x:row r="218">
      <x:c r="A218" s="107" t="n"/>
      <x:c r="B218" s="107" t="n"/>
      <x:c r="C218" s="244" t="n"/>
      <x:c r="D218" s="245" t="n"/>
      <x:c r="E218" s="107" t="n"/>
      <x:c r="F218" s="107" t="n"/>
      <x:c r="G218" s="107" t="n"/>
      <x:c r="H218" s="245" t="n"/>
      <x:c r="I218" s="107" t="n"/>
      <x:c r="J218" s="246" t="n"/>
      <x:c r="K218" s="246" t="n"/>
      <x:c r="L218" s="246" t="n"/>
      <x:c r="M218" s="246" t="n"/>
      <x:c r="N218" s="246" t="n"/>
      <x:c r="O218" s="244" t="n"/>
      <x:c r="P218" s="107" t="n"/>
      <x:c r="Q218" s="107" t="n"/>
      <x:c r="R218" s="107" t="n"/>
      <x:c r="S218" s="107" t="n"/>
      <x:c r="T218" s="245" t="n"/>
      <x:c r="U218" s="107" t="n"/>
      <x:c r="V218" s="107" t="n"/>
      <x:c r="W218" s="107" t="n"/>
      <x:c r="X218" s="107" t="n"/>
      <x:c r="Y218" s="107" t="n"/>
      <x:c r="Z218" s="107" t="n"/>
      <x:c r="AA218" s="107" t="n"/>
      <x:c r="AB218" s="107" t="n"/>
      <x:c r="AC218" s="247" t="n"/>
      <x:c r="AD218" s="247" t="n"/>
      <x:c r="AE218" s="107" t="n"/>
      <x:c r="AF218" s="246" t="n"/>
      <x:c r="AG218" s="245" t="n"/>
      <x:c r="AH218" s="245" t="n"/>
      <x:c r="AI218" s="107" t="n"/>
      <x:c r="AJ218" s="107" t="n"/>
      <x:c r="AK218" s="107" t="n"/>
      <x:c r="AL218" s="248" t="n"/>
      <x:c r="AM218" s="249" t="n"/>
      <x:c r="AN218" s="249" t="n"/>
      <x:c r="AO218" s="181" t="n"/>
      <x:c r="AP218" s="107" t="n"/>
      <x:c r="AQ218" s="107" t="n"/>
      <x:c r="AR218" s="107" t="n"/>
      <x:c r="AS218" s="245" t="n"/>
      <x:c r="AT218" s="1" t="n"/>
      <x:c r="AU218" s="1" t="n"/>
      <x:c r="AV218" s="1" t="n"/>
      <x:c r="AW218" s="1" t="n"/>
      <x:c r="AX218" s="1" t="n"/>
      <x:c r="AY218" s="1" t="n"/>
      <x:c r="AZ218" s="1" t="n"/>
    </x:row>
    <x:row r="219">
      <x:c r="A219" s="107" t="n"/>
      <x:c r="B219" s="107" t="n"/>
      <x:c r="C219" s="244" t="n"/>
      <x:c r="D219" s="245" t="n"/>
      <x:c r="E219" s="107" t="n"/>
      <x:c r="F219" s="107" t="n"/>
      <x:c r="G219" s="107" t="n"/>
      <x:c r="H219" s="245" t="n"/>
      <x:c r="I219" s="107" t="n"/>
      <x:c r="J219" s="246" t="n"/>
      <x:c r="K219" s="246" t="n"/>
      <x:c r="L219" s="246" t="n"/>
      <x:c r="M219" s="246" t="n"/>
      <x:c r="N219" s="246" t="n"/>
      <x:c r="O219" s="244" t="n"/>
      <x:c r="P219" s="107" t="n"/>
      <x:c r="Q219" s="107" t="n"/>
      <x:c r="R219" s="107" t="n"/>
      <x:c r="S219" s="107" t="n"/>
      <x:c r="T219" s="245" t="n"/>
      <x:c r="U219" s="107" t="n"/>
      <x:c r="V219" s="107" t="n"/>
      <x:c r="W219" s="107" t="n"/>
      <x:c r="X219" s="107" t="n"/>
      <x:c r="Y219" s="107" t="n"/>
      <x:c r="Z219" s="107" t="n"/>
      <x:c r="AA219" s="107" t="n"/>
      <x:c r="AB219" s="107" t="n"/>
      <x:c r="AC219" s="247" t="n"/>
      <x:c r="AD219" s="247" t="n"/>
      <x:c r="AE219" s="107" t="n"/>
      <x:c r="AF219" s="246" t="n"/>
      <x:c r="AG219" s="245" t="n"/>
      <x:c r="AH219" s="245" t="n"/>
      <x:c r="AI219" s="107" t="n"/>
      <x:c r="AJ219" s="107" t="n"/>
      <x:c r="AK219" s="107" t="n"/>
      <x:c r="AL219" s="248" t="n"/>
      <x:c r="AM219" s="249" t="n"/>
      <x:c r="AN219" s="249" t="n"/>
      <x:c r="AO219" s="181" t="n"/>
      <x:c r="AP219" s="107" t="n"/>
      <x:c r="AQ219" s="107" t="n"/>
      <x:c r="AR219" s="107" t="n"/>
      <x:c r="AS219" s="245" t="n"/>
      <x:c r="AT219" s="1" t="n"/>
      <x:c r="AU219" s="1" t="n"/>
      <x:c r="AV219" s="1" t="n"/>
      <x:c r="AW219" s="1" t="n"/>
      <x:c r="AX219" s="1" t="n"/>
      <x:c r="AY219" s="1" t="n"/>
      <x:c r="AZ219" s="1" t="n"/>
    </x:row>
    <x:row r="220">
      <x:c r="A220" s="107" t="n"/>
      <x:c r="B220" s="107" t="n"/>
      <x:c r="C220" s="244" t="n"/>
      <x:c r="D220" s="245" t="n"/>
      <x:c r="E220" s="107" t="n"/>
      <x:c r="F220" s="107" t="n"/>
      <x:c r="G220" s="107" t="n"/>
      <x:c r="H220" s="245" t="n"/>
      <x:c r="I220" s="107" t="n"/>
      <x:c r="J220" s="246" t="n"/>
      <x:c r="K220" s="246" t="n"/>
      <x:c r="L220" s="246" t="n"/>
      <x:c r="M220" s="246" t="n"/>
      <x:c r="N220" s="246" t="n"/>
      <x:c r="O220" s="244" t="n"/>
      <x:c r="P220" s="107" t="n"/>
      <x:c r="Q220" s="107" t="n"/>
      <x:c r="R220" s="107" t="n"/>
      <x:c r="S220" s="107" t="n"/>
      <x:c r="T220" s="245" t="n"/>
      <x:c r="U220" s="107" t="n"/>
      <x:c r="V220" s="107" t="n"/>
      <x:c r="W220" s="107" t="n"/>
      <x:c r="X220" s="107" t="n"/>
      <x:c r="Y220" s="107" t="n"/>
      <x:c r="Z220" s="107" t="n"/>
      <x:c r="AA220" s="107" t="n"/>
      <x:c r="AB220" s="107" t="n"/>
      <x:c r="AC220" s="247" t="n"/>
      <x:c r="AD220" s="247" t="n"/>
      <x:c r="AE220" s="107" t="n"/>
      <x:c r="AF220" s="246" t="n"/>
      <x:c r="AG220" s="245" t="n"/>
      <x:c r="AH220" s="245" t="n"/>
      <x:c r="AI220" s="107" t="n"/>
      <x:c r="AJ220" s="107" t="n"/>
      <x:c r="AK220" s="107" t="n"/>
      <x:c r="AL220" s="248" t="n"/>
      <x:c r="AM220" s="249" t="n"/>
      <x:c r="AN220" s="249" t="n"/>
      <x:c r="AO220" s="181" t="n"/>
      <x:c r="AP220" s="107" t="n"/>
      <x:c r="AQ220" s="107" t="n"/>
      <x:c r="AR220" s="107" t="n"/>
      <x:c r="AS220" s="245" t="n"/>
      <x:c r="AT220" s="1" t="n"/>
      <x:c r="AU220" s="1" t="n"/>
      <x:c r="AV220" s="1" t="n"/>
      <x:c r="AW220" s="1" t="n"/>
      <x:c r="AX220" s="1" t="n"/>
      <x:c r="AY220" s="1" t="n"/>
      <x:c r="AZ220" s="1" t="n"/>
    </x:row>
    <x:row r="221">
      <x:c r="A221" s="107" t="n"/>
      <x:c r="B221" s="107" t="n"/>
      <x:c r="C221" s="244" t="n"/>
      <x:c r="D221" s="245" t="n"/>
      <x:c r="E221" s="107" t="n"/>
      <x:c r="F221" s="107" t="n"/>
      <x:c r="G221" s="107" t="n"/>
      <x:c r="H221" s="245" t="n"/>
      <x:c r="I221" s="107" t="n"/>
      <x:c r="J221" s="246" t="n"/>
      <x:c r="K221" s="246" t="n"/>
      <x:c r="L221" s="246" t="n"/>
      <x:c r="M221" s="246" t="n"/>
      <x:c r="N221" s="246" t="n"/>
      <x:c r="O221" s="244" t="n"/>
      <x:c r="P221" s="107" t="n"/>
      <x:c r="Q221" s="107" t="n"/>
      <x:c r="R221" s="107" t="n"/>
      <x:c r="S221" s="107" t="n"/>
      <x:c r="T221" s="245" t="n"/>
      <x:c r="U221" s="107" t="n"/>
      <x:c r="V221" s="107" t="n"/>
      <x:c r="W221" s="107" t="n"/>
      <x:c r="X221" s="107" t="n"/>
      <x:c r="Y221" s="107" t="n"/>
      <x:c r="Z221" s="107" t="n"/>
      <x:c r="AA221" s="107" t="n"/>
      <x:c r="AB221" s="107" t="n"/>
      <x:c r="AC221" s="247" t="n"/>
      <x:c r="AD221" s="247" t="n"/>
      <x:c r="AE221" s="107" t="n"/>
      <x:c r="AF221" s="246" t="n"/>
      <x:c r="AG221" s="245" t="n"/>
      <x:c r="AH221" s="245" t="n"/>
      <x:c r="AI221" s="107" t="n"/>
      <x:c r="AJ221" s="107" t="n"/>
      <x:c r="AK221" s="107" t="n"/>
      <x:c r="AL221" s="248" t="n"/>
      <x:c r="AM221" s="249" t="n"/>
      <x:c r="AN221" s="249" t="n"/>
      <x:c r="AO221" s="181" t="n"/>
      <x:c r="AP221" s="107" t="n"/>
      <x:c r="AQ221" s="107" t="n"/>
      <x:c r="AR221" s="107" t="n"/>
      <x:c r="AS221" s="245" t="n"/>
      <x:c r="AT221" s="1" t="n"/>
      <x:c r="AU221" s="1" t="n"/>
      <x:c r="AV221" s="1" t="n"/>
      <x:c r="AW221" s="1" t="n"/>
      <x:c r="AX221" s="1" t="n"/>
      <x:c r="AY221" s="1" t="n"/>
      <x:c r="AZ221" s="1" t="n"/>
    </x:row>
    <x:row r="222">
      <x:c r="A222" s="107" t="n"/>
      <x:c r="B222" s="107" t="n"/>
      <x:c r="C222" s="244" t="n"/>
      <x:c r="D222" s="245" t="n"/>
      <x:c r="E222" s="107" t="n"/>
      <x:c r="F222" s="107" t="n"/>
      <x:c r="G222" s="107" t="n"/>
      <x:c r="H222" s="245" t="n"/>
      <x:c r="I222" s="107" t="n"/>
      <x:c r="J222" s="246" t="n"/>
      <x:c r="K222" s="246" t="n"/>
      <x:c r="L222" s="246" t="n"/>
      <x:c r="M222" s="246" t="n"/>
      <x:c r="N222" s="246" t="n"/>
      <x:c r="O222" s="244" t="n"/>
      <x:c r="P222" s="107" t="n"/>
      <x:c r="Q222" s="107" t="n"/>
      <x:c r="R222" s="107" t="n"/>
      <x:c r="S222" s="107" t="n"/>
      <x:c r="T222" s="245" t="n"/>
      <x:c r="U222" s="107" t="n"/>
      <x:c r="V222" s="107" t="n"/>
      <x:c r="W222" s="107" t="n"/>
      <x:c r="X222" s="107" t="n"/>
      <x:c r="Y222" s="107" t="n"/>
      <x:c r="Z222" s="107" t="n"/>
      <x:c r="AA222" s="107" t="n"/>
      <x:c r="AB222" s="107" t="n"/>
      <x:c r="AC222" s="247" t="n"/>
      <x:c r="AD222" s="247" t="n"/>
      <x:c r="AE222" s="107" t="n"/>
      <x:c r="AF222" s="246" t="n"/>
      <x:c r="AG222" s="245" t="n"/>
      <x:c r="AH222" s="245" t="n"/>
      <x:c r="AI222" s="107" t="n"/>
      <x:c r="AJ222" s="107" t="n"/>
      <x:c r="AK222" s="107" t="n"/>
      <x:c r="AL222" s="248" t="n"/>
      <x:c r="AM222" s="249" t="n"/>
      <x:c r="AN222" s="249" t="n"/>
      <x:c r="AO222" s="181" t="n"/>
      <x:c r="AP222" s="107" t="n"/>
      <x:c r="AQ222" s="107" t="n"/>
      <x:c r="AR222" s="107" t="n"/>
      <x:c r="AS222" s="245" t="n"/>
      <x:c r="AT222" s="1" t="n"/>
      <x:c r="AU222" s="1" t="n"/>
      <x:c r="AV222" s="1" t="n"/>
      <x:c r="AW222" s="1" t="n"/>
      <x:c r="AX222" s="1" t="n"/>
      <x:c r="AY222" s="1" t="n"/>
      <x:c r="AZ222" s="1" t="n"/>
    </x:row>
    <x:row r="223">
      <x:c r="A223" s="107" t="n"/>
      <x:c r="B223" s="107" t="n"/>
      <x:c r="C223" s="244" t="n"/>
      <x:c r="D223" s="245" t="n"/>
      <x:c r="E223" s="107" t="n"/>
      <x:c r="F223" s="107" t="n"/>
      <x:c r="G223" s="107" t="n"/>
      <x:c r="H223" s="245" t="n"/>
      <x:c r="I223" s="107" t="n"/>
      <x:c r="J223" s="246" t="n"/>
      <x:c r="K223" s="246" t="n"/>
      <x:c r="L223" s="246" t="n"/>
      <x:c r="M223" s="246" t="n"/>
      <x:c r="N223" s="246" t="n"/>
      <x:c r="O223" s="244" t="n"/>
      <x:c r="P223" s="107" t="n"/>
      <x:c r="Q223" s="107" t="n"/>
      <x:c r="R223" s="107" t="n"/>
      <x:c r="S223" s="107" t="n"/>
      <x:c r="T223" s="245" t="n"/>
      <x:c r="U223" s="107" t="n"/>
      <x:c r="V223" s="107" t="n"/>
      <x:c r="W223" s="107" t="n"/>
      <x:c r="X223" s="107" t="n"/>
      <x:c r="Y223" s="107" t="n"/>
      <x:c r="Z223" s="107" t="n"/>
      <x:c r="AA223" s="107" t="n"/>
      <x:c r="AB223" s="107" t="n"/>
      <x:c r="AC223" s="247" t="n"/>
      <x:c r="AD223" s="247" t="n"/>
      <x:c r="AE223" s="107" t="n"/>
      <x:c r="AF223" s="246" t="n"/>
      <x:c r="AG223" s="245" t="n"/>
      <x:c r="AH223" s="245" t="n"/>
      <x:c r="AI223" s="107" t="n"/>
      <x:c r="AJ223" s="107" t="n"/>
      <x:c r="AK223" s="107" t="n"/>
      <x:c r="AL223" s="248" t="n"/>
      <x:c r="AM223" s="249" t="n"/>
      <x:c r="AN223" s="249" t="n"/>
      <x:c r="AO223" s="181" t="n"/>
      <x:c r="AP223" s="107" t="n"/>
      <x:c r="AQ223" s="107" t="n"/>
      <x:c r="AR223" s="107" t="n"/>
      <x:c r="AS223" s="245" t="n"/>
      <x:c r="AT223" s="1" t="n"/>
      <x:c r="AU223" s="1" t="n"/>
      <x:c r="AV223" s="1" t="n"/>
      <x:c r="AW223" s="1" t="n"/>
      <x:c r="AX223" s="1" t="n"/>
      <x:c r="AY223" s="1" t="n"/>
      <x:c r="AZ223" s="1" t="n"/>
    </x:row>
    <x:row r="224">
      <x:c r="A224" s="107" t="n"/>
      <x:c r="B224" s="107" t="n"/>
      <x:c r="C224" s="244" t="n"/>
      <x:c r="D224" s="245" t="n"/>
      <x:c r="E224" s="107" t="n"/>
      <x:c r="F224" s="107" t="n"/>
      <x:c r="G224" s="107" t="n"/>
      <x:c r="H224" s="245" t="n"/>
      <x:c r="I224" s="107" t="n"/>
      <x:c r="J224" s="246" t="n"/>
      <x:c r="K224" s="246" t="n"/>
      <x:c r="L224" s="246" t="n"/>
      <x:c r="M224" s="246" t="n"/>
      <x:c r="N224" s="246" t="n"/>
      <x:c r="O224" s="244" t="n"/>
      <x:c r="P224" s="107" t="n"/>
      <x:c r="Q224" s="107" t="n"/>
      <x:c r="R224" s="107" t="n"/>
      <x:c r="S224" s="107" t="n"/>
      <x:c r="T224" s="245" t="n"/>
      <x:c r="U224" s="107" t="n"/>
      <x:c r="V224" s="107" t="n"/>
      <x:c r="W224" s="107" t="n"/>
      <x:c r="X224" s="107" t="n"/>
      <x:c r="Y224" s="107" t="n"/>
      <x:c r="Z224" s="107" t="n"/>
      <x:c r="AA224" s="107" t="n"/>
      <x:c r="AB224" s="107" t="n"/>
      <x:c r="AC224" s="247" t="n"/>
      <x:c r="AD224" s="247" t="n"/>
      <x:c r="AE224" s="107" t="n"/>
      <x:c r="AF224" s="246" t="n"/>
      <x:c r="AG224" s="245" t="n"/>
      <x:c r="AH224" s="245" t="n"/>
      <x:c r="AI224" s="107" t="n"/>
      <x:c r="AJ224" s="107" t="n"/>
      <x:c r="AK224" s="107" t="n"/>
      <x:c r="AL224" s="248" t="n"/>
      <x:c r="AM224" s="249" t="n"/>
      <x:c r="AN224" s="249" t="n"/>
      <x:c r="AO224" s="181" t="n"/>
      <x:c r="AP224" s="107" t="n"/>
      <x:c r="AQ224" s="107" t="n"/>
      <x:c r="AR224" s="107" t="n"/>
      <x:c r="AS224" s="245" t="n"/>
      <x:c r="AT224" s="1" t="n"/>
      <x:c r="AU224" s="1" t="n"/>
      <x:c r="AV224" s="1" t="n"/>
      <x:c r="AW224" s="1" t="n"/>
      <x:c r="AX224" s="1" t="n"/>
      <x:c r="AY224" s="1" t="n"/>
      <x:c r="AZ224" s="1" t="n"/>
    </x:row>
    <x:row r="225">
      <x:c r="A225" s="107" t="n"/>
      <x:c r="B225" s="107" t="n"/>
      <x:c r="C225" s="244" t="n"/>
      <x:c r="D225" s="245" t="n"/>
      <x:c r="E225" s="107" t="n"/>
      <x:c r="F225" s="107" t="n"/>
      <x:c r="G225" s="107" t="n"/>
      <x:c r="H225" s="245" t="n"/>
      <x:c r="I225" s="107" t="n"/>
      <x:c r="J225" s="246" t="n"/>
      <x:c r="K225" s="246" t="n"/>
      <x:c r="L225" s="246" t="n"/>
      <x:c r="M225" s="246" t="n"/>
      <x:c r="N225" s="246" t="n"/>
      <x:c r="O225" s="244" t="n"/>
      <x:c r="P225" s="107" t="n"/>
      <x:c r="Q225" s="107" t="n"/>
      <x:c r="R225" s="107" t="n"/>
      <x:c r="S225" s="107" t="n"/>
      <x:c r="T225" s="245" t="n"/>
      <x:c r="U225" s="107" t="n"/>
      <x:c r="V225" s="107" t="n"/>
      <x:c r="W225" s="107" t="n"/>
      <x:c r="X225" s="107" t="n"/>
      <x:c r="Y225" s="107" t="n"/>
      <x:c r="Z225" s="107" t="n"/>
      <x:c r="AA225" s="107" t="n"/>
      <x:c r="AB225" s="107" t="n"/>
      <x:c r="AC225" s="247" t="n"/>
      <x:c r="AD225" s="247" t="n"/>
      <x:c r="AE225" s="107" t="n"/>
      <x:c r="AF225" s="246" t="n"/>
      <x:c r="AG225" s="245" t="n"/>
      <x:c r="AH225" s="245" t="n"/>
      <x:c r="AI225" s="107" t="n"/>
      <x:c r="AJ225" s="107" t="n"/>
      <x:c r="AK225" s="107" t="n"/>
      <x:c r="AL225" s="248" t="n"/>
      <x:c r="AM225" s="249" t="n"/>
      <x:c r="AN225" s="249" t="n"/>
      <x:c r="AO225" s="181" t="n"/>
      <x:c r="AP225" s="107" t="n"/>
      <x:c r="AQ225" s="107" t="n"/>
      <x:c r="AR225" s="107" t="n"/>
      <x:c r="AS225" s="245" t="n"/>
      <x:c r="AT225" s="1" t="n"/>
      <x:c r="AU225" s="1" t="n"/>
      <x:c r="AV225" s="1" t="n"/>
      <x:c r="AW225" s="1" t="n"/>
      <x:c r="AX225" s="1" t="n"/>
      <x:c r="AY225" s="1" t="n"/>
      <x:c r="AZ225" s="1" t="n"/>
    </x:row>
    <x:row r="226">
      <x:c r="A226" s="107" t="n"/>
      <x:c r="B226" s="107" t="n"/>
      <x:c r="C226" s="244" t="n"/>
      <x:c r="D226" s="245" t="n"/>
      <x:c r="E226" s="107" t="n"/>
      <x:c r="F226" s="107" t="n"/>
      <x:c r="G226" s="107" t="n"/>
      <x:c r="H226" s="245" t="n"/>
      <x:c r="I226" s="107" t="n"/>
      <x:c r="J226" s="246" t="n"/>
      <x:c r="K226" s="246" t="n"/>
      <x:c r="L226" s="246" t="n"/>
      <x:c r="M226" s="246" t="n"/>
      <x:c r="N226" s="246" t="n"/>
      <x:c r="O226" s="244" t="n"/>
      <x:c r="P226" s="107" t="n"/>
      <x:c r="Q226" s="107" t="n"/>
      <x:c r="R226" s="107" t="n"/>
      <x:c r="S226" s="107" t="n"/>
      <x:c r="T226" s="245" t="n"/>
      <x:c r="U226" s="107" t="n"/>
      <x:c r="V226" s="107" t="n"/>
      <x:c r="W226" s="107" t="n"/>
      <x:c r="X226" s="107" t="n"/>
      <x:c r="Y226" s="107" t="n"/>
      <x:c r="Z226" s="107" t="n"/>
      <x:c r="AA226" s="107" t="n"/>
      <x:c r="AB226" s="107" t="n"/>
      <x:c r="AC226" s="247" t="n"/>
      <x:c r="AD226" s="247" t="n"/>
      <x:c r="AE226" s="107" t="n"/>
      <x:c r="AF226" s="246" t="n"/>
      <x:c r="AG226" s="245" t="n"/>
      <x:c r="AH226" s="245" t="n"/>
      <x:c r="AI226" s="107" t="n"/>
      <x:c r="AJ226" s="107" t="n"/>
      <x:c r="AK226" s="107" t="n"/>
      <x:c r="AL226" s="248" t="n"/>
      <x:c r="AM226" s="249" t="n"/>
      <x:c r="AN226" s="249" t="n"/>
      <x:c r="AO226" s="181" t="n"/>
      <x:c r="AP226" s="107" t="n"/>
      <x:c r="AQ226" s="107" t="n"/>
      <x:c r="AR226" s="107" t="n"/>
      <x:c r="AS226" s="245" t="n"/>
      <x:c r="AT226" s="1" t="n"/>
      <x:c r="AU226" s="1" t="n"/>
      <x:c r="AV226" s="1" t="n"/>
      <x:c r="AW226" s="1" t="n"/>
      <x:c r="AX226" s="1" t="n"/>
      <x:c r="AY226" s="1" t="n"/>
      <x:c r="AZ226" s="1" t="n"/>
    </x:row>
    <x:row r="227">
      <x:c r="A227" s="107" t="n"/>
      <x:c r="B227" s="107" t="n"/>
      <x:c r="C227" s="244" t="n"/>
      <x:c r="D227" s="245" t="n"/>
      <x:c r="E227" s="107" t="n"/>
      <x:c r="F227" s="107" t="n"/>
      <x:c r="G227" s="107" t="n"/>
      <x:c r="H227" s="245" t="n"/>
      <x:c r="I227" s="107" t="n"/>
      <x:c r="J227" s="246" t="n"/>
      <x:c r="K227" s="246" t="n"/>
      <x:c r="L227" s="246" t="n"/>
      <x:c r="M227" s="246" t="n"/>
      <x:c r="N227" s="246" t="n"/>
      <x:c r="O227" s="244" t="n"/>
      <x:c r="P227" s="107" t="n"/>
      <x:c r="Q227" s="107" t="n"/>
      <x:c r="R227" s="107" t="n"/>
      <x:c r="S227" s="107" t="n"/>
      <x:c r="T227" s="245" t="n"/>
      <x:c r="U227" s="107" t="n"/>
      <x:c r="V227" s="107" t="n"/>
      <x:c r="W227" s="107" t="n"/>
      <x:c r="X227" s="107" t="n"/>
      <x:c r="Y227" s="107" t="n"/>
      <x:c r="Z227" s="107" t="n"/>
      <x:c r="AA227" s="107" t="n"/>
      <x:c r="AB227" s="107" t="n"/>
      <x:c r="AC227" s="247" t="n"/>
      <x:c r="AD227" s="247" t="n"/>
      <x:c r="AE227" s="107" t="n"/>
      <x:c r="AF227" s="246" t="n"/>
      <x:c r="AG227" s="245" t="n"/>
      <x:c r="AH227" s="245" t="n"/>
      <x:c r="AI227" s="107" t="n"/>
      <x:c r="AJ227" s="107" t="n"/>
      <x:c r="AK227" s="107" t="n"/>
      <x:c r="AL227" s="248" t="n"/>
      <x:c r="AM227" s="249" t="n"/>
      <x:c r="AN227" s="249" t="n"/>
      <x:c r="AO227" s="181" t="n"/>
      <x:c r="AP227" s="107" t="n"/>
      <x:c r="AQ227" s="107" t="n"/>
      <x:c r="AR227" s="107" t="n"/>
      <x:c r="AS227" s="245" t="n"/>
      <x:c r="AT227" s="1" t="n"/>
      <x:c r="AU227" s="1" t="n"/>
      <x:c r="AV227" s="1" t="n"/>
      <x:c r="AW227" s="1" t="n"/>
      <x:c r="AX227" s="1" t="n"/>
      <x:c r="AY227" s="1" t="n"/>
      <x:c r="AZ227" s="1" t="n"/>
    </x:row>
    <x:row r="228">
      <x:c r="A228" s="107" t="n"/>
      <x:c r="B228" s="107" t="n"/>
      <x:c r="C228" s="244" t="n"/>
      <x:c r="D228" s="245" t="n"/>
      <x:c r="E228" s="107" t="n"/>
      <x:c r="F228" s="107" t="n"/>
      <x:c r="G228" s="107" t="n"/>
      <x:c r="H228" s="245" t="n"/>
      <x:c r="I228" s="107" t="n"/>
      <x:c r="J228" s="246" t="n"/>
      <x:c r="K228" s="246" t="n"/>
      <x:c r="L228" s="246" t="n"/>
      <x:c r="M228" s="246" t="n"/>
      <x:c r="N228" s="246" t="n"/>
      <x:c r="O228" s="244" t="n"/>
      <x:c r="P228" s="107" t="n"/>
      <x:c r="Q228" s="107" t="n"/>
      <x:c r="R228" s="107" t="n"/>
      <x:c r="S228" s="107" t="n"/>
      <x:c r="T228" s="245" t="n"/>
      <x:c r="U228" s="107" t="n"/>
      <x:c r="V228" s="107" t="n"/>
      <x:c r="W228" s="107" t="n"/>
      <x:c r="X228" s="107" t="n"/>
      <x:c r="Y228" s="107" t="n"/>
      <x:c r="Z228" s="107" t="n"/>
      <x:c r="AA228" s="107" t="n"/>
      <x:c r="AB228" s="107" t="n"/>
      <x:c r="AC228" s="247" t="n"/>
      <x:c r="AD228" s="247" t="n"/>
      <x:c r="AE228" s="107" t="n"/>
      <x:c r="AF228" s="246" t="n"/>
      <x:c r="AG228" s="245" t="n"/>
      <x:c r="AH228" s="245" t="n"/>
      <x:c r="AI228" s="107" t="n"/>
      <x:c r="AJ228" s="107" t="n"/>
      <x:c r="AK228" s="107" t="n"/>
      <x:c r="AL228" s="248" t="n"/>
      <x:c r="AM228" s="249" t="n"/>
      <x:c r="AN228" s="249" t="n"/>
      <x:c r="AO228" s="181" t="n"/>
      <x:c r="AP228" s="107" t="n"/>
      <x:c r="AQ228" s="107" t="n"/>
      <x:c r="AR228" s="107" t="n"/>
      <x:c r="AS228" s="245" t="n"/>
      <x:c r="AT228" s="1" t="n"/>
      <x:c r="AU228" s="1" t="n"/>
      <x:c r="AV228" s="1" t="n"/>
      <x:c r="AW228" s="1" t="n"/>
      <x:c r="AX228" s="1" t="n"/>
      <x:c r="AY228" s="1" t="n"/>
      <x:c r="AZ228" s="1" t="n"/>
    </x:row>
    <x:row r="229">
      <x:c r="A229" s="107" t="n"/>
      <x:c r="B229" s="107" t="n"/>
      <x:c r="C229" s="244" t="n"/>
      <x:c r="D229" s="245" t="n"/>
      <x:c r="E229" s="107" t="n"/>
      <x:c r="F229" s="107" t="n"/>
      <x:c r="G229" s="107" t="n"/>
      <x:c r="H229" s="245" t="n"/>
      <x:c r="I229" s="107" t="n"/>
      <x:c r="J229" s="246" t="n"/>
      <x:c r="K229" s="246" t="n"/>
      <x:c r="L229" s="246" t="n"/>
      <x:c r="M229" s="246" t="n"/>
      <x:c r="N229" s="246" t="n"/>
      <x:c r="O229" s="244" t="n"/>
      <x:c r="P229" s="107" t="n"/>
      <x:c r="Q229" s="107" t="n"/>
      <x:c r="R229" s="107" t="n"/>
      <x:c r="S229" s="107" t="n"/>
      <x:c r="T229" s="245" t="n"/>
      <x:c r="U229" s="107" t="n"/>
      <x:c r="V229" s="107" t="n"/>
      <x:c r="W229" s="107" t="n"/>
      <x:c r="X229" s="107" t="n"/>
      <x:c r="Y229" s="107" t="n"/>
      <x:c r="Z229" s="107" t="n"/>
      <x:c r="AA229" s="107" t="n"/>
      <x:c r="AB229" s="107" t="n"/>
      <x:c r="AC229" s="247" t="n"/>
      <x:c r="AD229" s="247" t="n"/>
      <x:c r="AE229" s="107" t="n"/>
      <x:c r="AF229" s="246" t="n"/>
      <x:c r="AG229" s="245" t="n"/>
      <x:c r="AH229" s="245" t="n"/>
      <x:c r="AI229" s="107" t="n"/>
      <x:c r="AJ229" s="107" t="n"/>
      <x:c r="AK229" s="107" t="n"/>
      <x:c r="AL229" s="248" t="n"/>
      <x:c r="AM229" s="249" t="n"/>
      <x:c r="AN229" s="249" t="n"/>
      <x:c r="AO229" s="181" t="n"/>
      <x:c r="AP229" s="107" t="n"/>
      <x:c r="AQ229" s="107" t="n"/>
      <x:c r="AR229" s="107" t="n"/>
      <x:c r="AS229" s="245" t="n"/>
      <x:c r="AT229" s="1" t="n"/>
      <x:c r="AU229" s="1" t="n"/>
      <x:c r="AV229" s="1" t="n"/>
      <x:c r="AW229" s="1" t="n"/>
      <x:c r="AX229" s="1" t="n"/>
      <x:c r="AY229" s="1" t="n"/>
      <x:c r="AZ229" s="1" t="n"/>
    </x:row>
    <x:row r="230">
      <x:c r="A230" s="107" t="n"/>
      <x:c r="B230" s="107" t="n"/>
      <x:c r="C230" s="244" t="n"/>
      <x:c r="D230" s="245" t="n"/>
      <x:c r="E230" s="107" t="n"/>
      <x:c r="F230" s="107" t="n"/>
      <x:c r="G230" s="107" t="n"/>
      <x:c r="H230" s="245" t="n"/>
      <x:c r="I230" s="107" t="n"/>
      <x:c r="J230" s="246" t="n"/>
      <x:c r="K230" s="246" t="n"/>
      <x:c r="L230" s="246" t="n"/>
      <x:c r="M230" s="246" t="n"/>
      <x:c r="N230" s="246" t="n"/>
      <x:c r="O230" s="244" t="n"/>
      <x:c r="P230" s="107" t="n"/>
      <x:c r="Q230" s="107" t="n"/>
      <x:c r="R230" s="107" t="n"/>
      <x:c r="S230" s="107" t="n"/>
      <x:c r="T230" s="245" t="n"/>
      <x:c r="U230" s="107" t="n"/>
      <x:c r="V230" s="107" t="n"/>
      <x:c r="W230" s="107" t="n"/>
      <x:c r="X230" s="107" t="n"/>
      <x:c r="Y230" s="107" t="n"/>
      <x:c r="Z230" s="107" t="n"/>
      <x:c r="AA230" s="107" t="n"/>
      <x:c r="AB230" s="107" t="n"/>
      <x:c r="AC230" s="247" t="n"/>
      <x:c r="AD230" s="247" t="n"/>
      <x:c r="AE230" s="107" t="n"/>
      <x:c r="AF230" s="246" t="n"/>
      <x:c r="AG230" s="245" t="n"/>
      <x:c r="AH230" s="245" t="n"/>
      <x:c r="AI230" s="107" t="n"/>
      <x:c r="AJ230" s="107" t="n"/>
      <x:c r="AK230" s="107" t="n"/>
      <x:c r="AL230" s="248" t="n"/>
      <x:c r="AM230" s="249" t="n"/>
      <x:c r="AN230" s="249" t="n"/>
      <x:c r="AO230" s="181" t="n"/>
      <x:c r="AP230" s="107" t="n"/>
      <x:c r="AQ230" s="107" t="n"/>
      <x:c r="AR230" s="107" t="n"/>
      <x:c r="AS230" s="245" t="n"/>
      <x:c r="AT230" s="1" t="n"/>
      <x:c r="AU230" s="1" t="n"/>
      <x:c r="AV230" s="1" t="n"/>
      <x:c r="AW230" s="1" t="n"/>
      <x:c r="AX230" s="1" t="n"/>
      <x:c r="AY230" s="1" t="n"/>
      <x:c r="AZ230" s="1" t="n"/>
    </x:row>
    <x:row r="231">
      <x:c r="A231" s="107" t="n"/>
      <x:c r="B231" s="107" t="n"/>
      <x:c r="C231" s="244" t="n"/>
      <x:c r="D231" s="245" t="n"/>
      <x:c r="E231" s="107" t="n"/>
      <x:c r="F231" s="107" t="n"/>
      <x:c r="G231" s="107" t="n"/>
      <x:c r="H231" s="245" t="n"/>
      <x:c r="I231" s="107" t="n"/>
      <x:c r="J231" s="246" t="n"/>
      <x:c r="K231" s="246" t="n"/>
      <x:c r="L231" s="246" t="n"/>
      <x:c r="M231" s="246" t="n"/>
      <x:c r="N231" s="246" t="n"/>
      <x:c r="O231" s="244" t="n"/>
      <x:c r="P231" s="107" t="n"/>
      <x:c r="Q231" s="107" t="n"/>
      <x:c r="R231" s="107" t="n"/>
      <x:c r="S231" s="107" t="n"/>
      <x:c r="T231" s="245" t="n"/>
      <x:c r="U231" s="107" t="n"/>
      <x:c r="V231" s="107" t="n"/>
      <x:c r="W231" s="107" t="n"/>
      <x:c r="X231" s="107" t="n"/>
      <x:c r="Y231" s="107" t="n"/>
      <x:c r="Z231" s="107" t="n"/>
      <x:c r="AA231" s="107" t="n"/>
      <x:c r="AB231" s="107" t="n"/>
      <x:c r="AC231" s="247" t="n"/>
      <x:c r="AD231" s="247" t="n"/>
      <x:c r="AE231" s="107" t="n"/>
      <x:c r="AF231" s="246" t="n"/>
      <x:c r="AG231" s="245" t="n"/>
      <x:c r="AH231" s="245" t="n"/>
      <x:c r="AI231" s="107" t="n"/>
      <x:c r="AJ231" s="107" t="n"/>
      <x:c r="AK231" s="107" t="n"/>
      <x:c r="AL231" s="248" t="n"/>
      <x:c r="AM231" s="249" t="n"/>
      <x:c r="AN231" s="249" t="n"/>
      <x:c r="AO231" s="181" t="n"/>
      <x:c r="AP231" s="107" t="n"/>
      <x:c r="AQ231" s="107" t="n"/>
      <x:c r="AR231" s="107" t="n"/>
      <x:c r="AS231" s="245" t="n"/>
      <x:c r="AT231" s="1" t="n"/>
      <x:c r="AU231" s="1" t="n"/>
      <x:c r="AV231" s="1" t="n"/>
      <x:c r="AW231" s="1" t="n"/>
      <x:c r="AX231" s="1" t="n"/>
      <x:c r="AY231" s="1" t="n"/>
      <x:c r="AZ231" s="1" t="n"/>
    </x:row>
    <x:row r="232">
      <x:c r="A232" s="107" t="n"/>
      <x:c r="B232" s="107" t="n"/>
      <x:c r="C232" s="244" t="n"/>
      <x:c r="D232" s="245" t="n"/>
      <x:c r="E232" s="107" t="n"/>
      <x:c r="F232" s="107" t="n"/>
      <x:c r="G232" s="107" t="n"/>
      <x:c r="H232" s="245" t="n"/>
      <x:c r="I232" s="107" t="n"/>
      <x:c r="J232" s="246" t="n"/>
      <x:c r="K232" s="246" t="n"/>
      <x:c r="L232" s="246" t="n"/>
      <x:c r="M232" s="246" t="n"/>
      <x:c r="N232" s="246" t="n"/>
      <x:c r="O232" s="244" t="n"/>
      <x:c r="P232" s="107" t="n"/>
      <x:c r="Q232" s="107" t="n"/>
      <x:c r="R232" s="107" t="n"/>
      <x:c r="S232" s="107" t="n"/>
      <x:c r="T232" s="245" t="n"/>
      <x:c r="U232" s="107" t="n"/>
      <x:c r="V232" s="107" t="n"/>
      <x:c r="W232" s="107" t="n"/>
      <x:c r="X232" s="107" t="n"/>
      <x:c r="Y232" s="107" t="n"/>
      <x:c r="Z232" s="107" t="n"/>
      <x:c r="AA232" s="107" t="n"/>
      <x:c r="AB232" s="107" t="n"/>
      <x:c r="AC232" s="247" t="n"/>
      <x:c r="AD232" s="247" t="n"/>
      <x:c r="AE232" s="107" t="n"/>
      <x:c r="AF232" s="246" t="n"/>
      <x:c r="AG232" s="245" t="n"/>
      <x:c r="AH232" s="245" t="n"/>
      <x:c r="AI232" s="107" t="n"/>
      <x:c r="AJ232" s="107" t="n"/>
      <x:c r="AK232" s="107" t="n"/>
      <x:c r="AL232" s="248" t="n"/>
      <x:c r="AM232" s="249" t="n"/>
      <x:c r="AN232" s="249" t="n"/>
      <x:c r="AO232" s="181" t="n"/>
      <x:c r="AP232" s="107" t="n"/>
      <x:c r="AQ232" s="107" t="n"/>
      <x:c r="AR232" s="107" t="n"/>
      <x:c r="AS232" s="245" t="n"/>
      <x:c r="AT232" s="1" t="n"/>
      <x:c r="AU232" s="1" t="n"/>
      <x:c r="AV232" s="1" t="n"/>
      <x:c r="AW232" s="1" t="n"/>
      <x:c r="AX232" s="1" t="n"/>
      <x:c r="AY232" s="1" t="n"/>
      <x:c r="AZ232" s="1" t="n"/>
    </x:row>
    <x:row r="233">
      <x:c r="A233" s="107" t="n"/>
      <x:c r="B233" s="107" t="n"/>
      <x:c r="C233" s="244" t="n"/>
      <x:c r="D233" s="245" t="n"/>
      <x:c r="E233" s="107" t="n"/>
      <x:c r="F233" s="107" t="n"/>
      <x:c r="G233" s="107" t="n"/>
      <x:c r="H233" s="245" t="n"/>
      <x:c r="I233" s="107" t="n"/>
      <x:c r="J233" s="246" t="n"/>
      <x:c r="K233" s="246" t="n"/>
      <x:c r="L233" s="246" t="n"/>
      <x:c r="M233" s="246" t="n"/>
      <x:c r="N233" s="246" t="n"/>
      <x:c r="O233" s="244" t="n"/>
      <x:c r="P233" s="107" t="n"/>
      <x:c r="Q233" s="107" t="n"/>
      <x:c r="R233" s="107" t="n"/>
      <x:c r="S233" s="107" t="n"/>
      <x:c r="T233" s="245" t="n"/>
      <x:c r="U233" s="107" t="n"/>
      <x:c r="V233" s="107" t="n"/>
      <x:c r="W233" s="107" t="n"/>
      <x:c r="X233" s="107" t="n"/>
      <x:c r="Y233" s="107" t="n"/>
      <x:c r="Z233" s="107" t="n"/>
      <x:c r="AA233" s="107" t="n"/>
      <x:c r="AB233" s="107" t="n"/>
      <x:c r="AC233" s="247" t="n"/>
      <x:c r="AD233" s="247" t="n"/>
      <x:c r="AE233" s="107" t="n"/>
      <x:c r="AF233" s="246" t="n"/>
      <x:c r="AG233" s="245" t="n"/>
      <x:c r="AH233" s="245" t="n"/>
      <x:c r="AI233" s="107" t="n"/>
      <x:c r="AJ233" s="107" t="n"/>
      <x:c r="AK233" s="107" t="n"/>
      <x:c r="AL233" s="248" t="n"/>
      <x:c r="AM233" s="249" t="n"/>
      <x:c r="AN233" s="249" t="n"/>
      <x:c r="AO233" s="181" t="n"/>
      <x:c r="AP233" s="107" t="n"/>
      <x:c r="AQ233" s="107" t="n"/>
      <x:c r="AR233" s="107" t="n"/>
      <x:c r="AS233" s="245" t="n"/>
      <x:c r="AT233" s="1" t="n"/>
      <x:c r="AU233" s="1" t="n"/>
      <x:c r="AV233" s="1" t="n"/>
      <x:c r="AW233" s="1" t="n"/>
      <x:c r="AX233" s="1" t="n"/>
      <x:c r="AY233" s="1" t="n"/>
      <x:c r="AZ233" s="1" t="n"/>
    </x:row>
    <x:row r="234">
      <x:c r="A234" s="107" t="n"/>
      <x:c r="B234" s="107" t="n"/>
      <x:c r="C234" s="244" t="n"/>
      <x:c r="D234" s="245" t="n"/>
      <x:c r="E234" s="107" t="n"/>
      <x:c r="F234" s="107" t="n"/>
      <x:c r="G234" s="107" t="n"/>
      <x:c r="H234" s="245" t="n"/>
      <x:c r="I234" s="107" t="n"/>
      <x:c r="J234" s="246" t="n"/>
      <x:c r="K234" s="246" t="n"/>
      <x:c r="L234" s="246" t="n"/>
      <x:c r="M234" s="246" t="n"/>
      <x:c r="N234" s="246" t="n"/>
      <x:c r="O234" s="244" t="n"/>
      <x:c r="P234" s="107" t="n"/>
      <x:c r="Q234" s="107" t="n"/>
      <x:c r="R234" s="107" t="n"/>
      <x:c r="S234" s="107" t="n"/>
      <x:c r="T234" s="245" t="n"/>
      <x:c r="U234" s="107" t="n"/>
      <x:c r="V234" s="107" t="n"/>
      <x:c r="W234" s="107" t="n"/>
      <x:c r="X234" s="107" t="n"/>
      <x:c r="Y234" s="107" t="n"/>
      <x:c r="Z234" s="107" t="n"/>
      <x:c r="AA234" s="107" t="n"/>
      <x:c r="AB234" s="107" t="n"/>
      <x:c r="AC234" s="247" t="n"/>
      <x:c r="AD234" s="247" t="n"/>
      <x:c r="AE234" s="107" t="n"/>
      <x:c r="AF234" s="246" t="n"/>
      <x:c r="AG234" s="245" t="n"/>
      <x:c r="AH234" s="245" t="n"/>
      <x:c r="AI234" s="107" t="n"/>
      <x:c r="AJ234" s="107" t="n"/>
      <x:c r="AK234" s="107" t="n"/>
      <x:c r="AL234" s="248" t="n"/>
      <x:c r="AM234" s="249" t="n"/>
      <x:c r="AN234" s="249" t="n"/>
      <x:c r="AO234" s="181" t="n"/>
      <x:c r="AP234" s="107" t="n"/>
      <x:c r="AQ234" s="107" t="n"/>
      <x:c r="AR234" s="107" t="n"/>
      <x:c r="AS234" s="245" t="n"/>
      <x:c r="AT234" s="1" t="n"/>
      <x:c r="AU234" s="1" t="n"/>
      <x:c r="AV234" s="1" t="n"/>
      <x:c r="AW234" s="1" t="n"/>
      <x:c r="AX234" s="1" t="n"/>
      <x:c r="AY234" s="1" t="n"/>
      <x:c r="AZ234" s="1" t="n"/>
    </x:row>
    <x:row r="235">
      <x:c r="A235" s="107" t="n"/>
      <x:c r="B235" s="107" t="n"/>
      <x:c r="C235" s="244" t="n"/>
      <x:c r="D235" s="245" t="n"/>
      <x:c r="E235" s="107" t="n"/>
      <x:c r="F235" s="107" t="n"/>
      <x:c r="G235" s="107" t="n"/>
      <x:c r="H235" s="245" t="n"/>
      <x:c r="I235" s="107" t="n"/>
      <x:c r="J235" s="246" t="n"/>
      <x:c r="K235" s="246" t="n"/>
      <x:c r="L235" s="246" t="n"/>
      <x:c r="M235" s="246" t="n"/>
      <x:c r="N235" s="246" t="n"/>
      <x:c r="O235" s="244" t="n"/>
      <x:c r="P235" s="107" t="n"/>
      <x:c r="Q235" s="107" t="n"/>
      <x:c r="R235" s="107" t="n"/>
      <x:c r="S235" s="107" t="n"/>
      <x:c r="T235" s="245" t="n"/>
      <x:c r="U235" s="107" t="n"/>
      <x:c r="V235" s="107" t="n"/>
      <x:c r="W235" s="107" t="n"/>
      <x:c r="X235" s="107" t="n"/>
      <x:c r="Y235" s="107" t="n"/>
      <x:c r="Z235" s="107" t="n"/>
      <x:c r="AA235" s="107" t="n"/>
      <x:c r="AB235" s="107" t="n"/>
      <x:c r="AC235" s="247" t="n"/>
      <x:c r="AD235" s="247" t="n"/>
      <x:c r="AE235" s="107" t="n"/>
      <x:c r="AF235" s="246" t="n"/>
      <x:c r="AG235" s="245" t="n"/>
      <x:c r="AH235" s="245" t="n"/>
      <x:c r="AI235" s="107" t="n"/>
      <x:c r="AJ235" s="107" t="n"/>
      <x:c r="AK235" s="107" t="n"/>
      <x:c r="AL235" s="248" t="n"/>
      <x:c r="AM235" s="249" t="n"/>
      <x:c r="AN235" s="249" t="n"/>
      <x:c r="AO235" s="181" t="n"/>
      <x:c r="AP235" s="107" t="n"/>
      <x:c r="AQ235" s="107" t="n"/>
      <x:c r="AR235" s="107" t="n"/>
      <x:c r="AS235" s="245" t="n"/>
      <x:c r="AT235" s="1" t="n"/>
      <x:c r="AU235" s="1" t="n"/>
      <x:c r="AV235" s="1" t="n"/>
      <x:c r="AW235" s="1" t="n"/>
      <x:c r="AX235" s="1" t="n"/>
      <x:c r="AY235" s="1" t="n"/>
      <x:c r="AZ235" s="1" t="n"/>
    </x:row>
    <x:row r="236">
      <x:c r="A236" s="107" t="n"/>
      <x:c r="B236" s="107" t="n"/>
      <x:c r="C236" s="244" t="n"/>
      <x:c r="D236" s="245" t="n"/>
      <x:c r="E236" s="107" t="n"/>
      <x:c r="F236" s="107" t="n"/>
      <x:c r="G236" s="107" t="n"/>
      <x:c r="H236" s="245" t="n"/>
      <x:c r="I236" s="107" t="n"/>
      <x:c r="J236" s="246" t="n"/>
      <x:c r="K236" s="246" t="n"/>
      <x:c r="L236" s="246" t="n"/>
      <x:c r="M236" s="246" t="n"/>
      <x:c r="N236" s="246" t="n"/>
      <x:c r="O236" s="244" t="n"/>
      <x:c r="P236" s="107" t="n"/>
      <x:c r="Q236" s="107" t="n"/>
      <x:c r="R236" s="107" t="n"/>
      <x:c r="S236" s="107" t="n"/>
      <x:c r="T236" s="245" t="n"/>
      <x:c r="U236" s="107" t="n"/>
      <x:c r="V236" s="107" t="n"/>
      <x:c r="W236" s="107" t="n"/>
      <x:c r="X236" s="107" t="n"/>
      <x:c r="Y236" s="107" t="n"/>
      <x:c r="Z236" s="107" t="n"/>
      <x:c r="AA236" s="107" t="n"/>
      <x:c r="AB236" s="107" t="n"/>
      <x:c r="AC236" s="247" t="n"/>
      <x:c r="AD236" s="247" t="n"/>
      <x:c r="AE236" s="107" t="n"/>
      <x:c r="AF236" s="246" t="n"/>
      <x:c r="AG236" s="245" t="n"/>
      <x:c r="AH236" s="245" t="n"/>
      <x:c r="AI236" s="107" t="n"/>
      <x:c r="AJ236" s="107" t="n"/>
      <x:c r="AK236" s="107" t="n"/>
      <x:c r="AL236" s="248" t="n"/>
      <x:c r="AM236" s="249" t="n"/>
      <x:c r="AN236" s="249" t="n"/>
      <x:c r="AO236" s="181" t="n"/>
      <x:c r="AP236" s="107" t="n"/>
      <x:c r="AQ236" s="107" t="n"/>
      <x:c r="AR236" s="107" t="n"/>
      <x:c r="AS236" s="245" t="n"/>
      <x:c r="AT236" s="1" t="n"/>
      <x:c r="AU236" s="1" t="n"/>
      <x:c r="AV236" s="1" t="n"/>
      <x:c r="AW236" s="1" t="n"/>
      <x:c r="AX236" s="1" t="n"/>
      <x:c r="AY236" s="1" t="n"/>
      <x:c r="AZ236" s="1" t="n"/>
    </x:row>
    <x:row r="237">
      <x:c r="A237" s="107" t="n"/>
      <x:c r="B237" s="107" t="n"/>
      <x:c r="C237" s="244" t="n"/>
      <x:c r="D237" s="245" t="n"/>
      <x:c r="E237" s="107" t="n"/>
      <x:c r="F237" s="107" t="n"/>
      <x:c r="G237" s="107" t="n"/>
      <x:c r="H237" s="245" t="n"/>
      <x:c r="I237" s="107" t="n"/>
      <x:c r="J237" s="246" t="n"/>
      <x:c r="K237" s="246" t="n"/>
      <x:c r="L237" s="246" t="n"/>
      <x:c r="M237" s="246" t="n"/>
      <x:c r="N237" s="246" t="n"/>
      <x:c r="O237" s="244" t="n"/>
      <x:c r="P237" s="107" t="n"/>
      <x:c r="Q237" s="107" t="n"/>
      <x:c r="R237" s="107" t="n"/>
      <x:c r="S237" s="107" t="n"/>
      <x:c r="T237" s="245" t="n"/>
      <x:c r="U237" s="107" t="n"/>
      <x:c r="V237" s="107" t="n"/>
      <x:c r="W237" s="107" t="n"/>
      <x:c r="X237" s="107" t="n"/>
      <x:c r="Y237" s="107" t="n"/>
      <x:c r="Z237" s="107" t="n"/>
      <x:c r="AA237" s="107" t="n"/>
      <x:c r="AB237" s="107" t="n"/>
      <x:c r="AC237" s="247" t="n"/>
      <x:c r="AD237" s="247" t="n"/>
      <x:c r="AE237" s="107" t="n"/>
      <x:c r="AF237" s="246" t="n"/>
      <x:c r="AG237" s="245" t="n"/>
      <x:c r="AH237" s="245" t="n"/>
      <x:c r="AI237" s="107" t="n"/>
      <x:c r="AJ237" s="107" t="n"/>
      <x:c r="AK237" s="107" t="n"/>
      <x:c r="AL237" s="248" t="n"/>
      <x:c r="AM237" s="249" t="n"/>
      <x:c r="AN237" s="249" t="n"/>
      <x:c r="AO237" s="181" t="n"/>
      <x:c r="AP237" s="107" t="n"/>
      <x:c r="AQ237" s="107" t="n"/>
      <x:c r="AR237" s="107" t="n"/>
      <x:c r="AS237" s="245" t="n"/>
      <x:c r="AT237" s="1" t="n"/>
      <x:c r="AU237" s="1" t="n"/>
      <x:c r="AV237" s="1" t="n"/>
      <x:c r="AW237" s="1" t="n"/>
      <x:c r="AX237" s="1" t="n"/>
      <x:c r="AY237" s="1" t="n"/>
      <x:c r="AZ237" s="1" t="n"/>
    </x:row>
    <x:row r="238">
      <x:c r="A238" s="107" t="n"/>
      <x:c r="B238" s="107" t="n"/>
      <x:c r="C238" s="244" t="n"/>
      <x:c r="D238" s="245" t="n"/>
      <x:c r="E238" s="107" t="n"/>
      <x:c r="F238" s="107" t="n"/>
      <x:c r="G238" s="107" t="n"/>
      <x:c r="H238" s="245" t="n"/>
      <x:c r="I238" s="107" t="n"/>
      <x:c r="J238" s="246" t="n"/>
      <x:c r="K238" s="246" t="n"/>
      <x:c r="L238" s="246" t="n"/>
      <x:c r="M238" s="246" t="n"/>
      <x:c r="N238" s="246" t="n"/>
      <x:c r="O238" s="244" t="n"/>
      <x:c r="P238" s="107" t="n"/>
      <x:c r="Q238" s="107" t="n"/>
      <x:c r="R238" s="107" t="n"/>
      <x:c r="S238" s="107" t="n"/>
      <x:c r="T238" s="245" t="n"/>
      <x:c r="U238" s="107" t="n"/>
      <x:c r="V238" s="107" t="n"/>
      <x:c r="W238" s="107" t="n"/>
      <x:c r="X238" s="107" t="n"/>
      <x:c r="Y238" s="107" t="n"/>
      <x:c r="Z238" s="107" t="n"/>
      <x:c r="AA238" s="107" t="n"/>
      <x:c r="AB238" s="107" t="n"/>
      <x:c r="AC238" s="247" t="n"/>
      <x:c r="AD238" s="247" t="n"/>
      <x:c r="AE238" s="107" t="n"/>
      <x:c r="AF238" s="246" t="n"/>
      <x:c r="AG238" s="245" t="n"/>
      <x:c r="AH238" s="245" t="n"/>
      <x:c r="AI238" s="107" t="n"/>
      <x:c r="AJ238" s="107" t="n"/>
      <x:c r="AK238" s="107" t="n"/>
      <x:c r="AL238" s="248" t="n"/>
      <x:c r="AM238" s="249" t="n"/>
      <x:c r="AN238" s="249" t="n"/>
      <x:c r="AO238" s="181" t="n"/>
      <x:c r="AP238" s="107" t="n"/>
      <x:c r="AQ238" s="107" t="n"/>
      <x:c r="AR238" s="107" t="n"/>
      <x:c r="AS238" s="245" t="n"/>
      <x:c r="AT238" s="1" t="n"/>
      <x:c r="AU238" s="1" t="n"/>
      <x:c r="AV238" s="1" t="n"/>
      <x:c r="AW238" s="1" t="n"/>
      <x:c r="AX238" s="1" t="n"/>
      <x:c r="AY238" s="1" t="n"/>
      <x:c r="AZ238" s="1" t="n"/>
    </x:row>
    <x:row r="239">
      <x:c r="A239" s="107" t="n"/>
      <x:c r="B239" s="107" t="n"/>
      <x:c r="C239" s="244" t="n"/>
      <x:c r="D239" s="245" t="n"/>
      <x:c r="E239" s="107" t="n"/>
      <x:c r="F239" s="107" t="n"/>
      <x:c r="G239" s="107" t="n"/>
      <x:c r="H239" s="245" t="n"/>
      <x:c r="I239" s="107" t="n"/>
      <x:c r="J239" s="246" t="n"/>
      <x:c r="K239" s="246" t="n"/>
      <x:c r="L239" s="246" t="n"/>
      <x:c r="M239" s="246" t="n"/>
      <x:c r="N239" s="246" t="n"/>
      <x:c r="O239" s="244" t="n"/>
      <x:c r="P239" s="107" t="n"/>
      <x:c r="Q239" s="107" t="n"/>
      <x:c r="R239" s="107" t="n"/>
      <x:c r="S239" s="107" t="n"/>
      <x:c r="T239" s="245" t="n"/>
      <x:c r="U239" s="107" t="n"/>
      <x:c r="V239" s="107" t="n"/>
      <x:c r="W239" s="107" t="n"/>
      <x:c r="X239" s="107" t="n"/>
      <x:c r="Y239" s="107" t="n"/>
      <x:c r="Z239" s="107" t="n"/>
      <x:c r="AA239" s="107" t="n"/>
      <x:c r="AB239" s="107" t="n"/>
      <x:c r="AC239" s="247" t="n"/>
      <x:c r="AD239" s="247" t="n"/>
      <x:c r="AE239" s="107" t="n"/>
      <x:c r="AF239" s="246" t="n"/>
      <x:c r="AG239" s="245" t="n"/>
      <x:c r="AH239" s="245" t="n"/>
      <x:c r="AI239" s="107" t="n"/>
      <x:c r="AJ239" s="107" t="n"/>
      <x:c r="AK239" s="107" t="n"/>
      <x:c r="AL239" s="248" t="n"/>
      <x:c r="AM239" s="249" t="n"/>
      <x:c r="AN239" s="249" t="n"/>
      <x:c r="AO239" s="181" t="n"/>
      <x:c r="AP239" s="107" t="n"/>
      <x:c r="AQ239" s="107" t="n"/>
      <x:c r="AR239" s="107" t="n"/>
      <x:c r="AS239" s="245" t="n"/>
      <x:c r="AT239" s="1" t="n"/>
      <x:c r="AU239" s="1" t="n"/>
      <x:c r="AV239" s="1" t="n"/>
      <x:c r="AW239" s="1" t="n"/>
      <x:c r="AX239" s="1" t="n"/>
      <x:c r="AY239" s="1" t="n"/>
      <x:c r="AZ239" s="1" t="n"/>
    </x:row>
    <x:row r="240">
      <x:c r="A240" s="107" t="n"/>
      <x:c r="B240" s="107" t="n"/>
      <x:c r="C240" s="244" t="n"/>
      <x:c r="D240" s="245" t="n"/>
      <x:c r="E240" s="107" t="n"/>
      <x:c r="F240" s="107" t="n"/>
      <x:c r="G240" s="107" t="n"/>
      <x:c r="H240" s="245" t="n"/>
      <x:c r="I240" s="107" t="n"/>
      <x:c r="J240" s="246" t="n"/>
      <x:c r="K240" s="246" t="n"/>
      <x:c r="L240" s="246" t="n"/>
      <x:c r="M240" s="246" t="n"/>
      <x:c r="N240" s="246" t="n"/>
      <x:c r="O240" s="244" t="n"/>
      <x:c r="P240" s="107" t="n"/>
      <x:c r="Q240" s="107" t="n"/>
      <x:c r="R240" s="107" t="n"/>
      <x:c r="S240" s="107" t="n"/>
      <x:c r="T240" s="245" t="n"/>
      <x:c r="U240" s="107" t="n"/>
      <x:c r="V240" s="107" t="n"/>
      <x:c r="W240" s="107" t="n"/>
      <x:c r="X240" s="107" t="n"/>
      <x:c r="Y240" s="107" t="n"/>
      <x:c r="Z240" s="107" t="n"/>
      <x:c r="AA240" s="107" t="n"/>
      <x:c r="AB240" s="107" t="n"/>
      <x:c r="AC240" s="247" t="n"/>
      <x:c r="AD240" s="247" t="n"/>
      <x:c r="AE240" s="107" t="n"/>
      <x:c r="AF240" s="246" t="n"/>
      <x:c r="AG240" s="245" t="n"/>
      <x:c r="AH240" s="245" t="n"/>
      <x:c r="AI240" s="107" t="n"/>
      <x:c r="AJ240" s="107" t="n"/>
      <x:c r="AK240" s="107" t="n"/>
      <x:c r="AL240" s="248" t="n"/>
      <x:c r="AM240" s="249" t="n"/>
      <x:c r="AN240" s="249" t="n"/>
      <x:c r="AO240" s="181" t="n"/>
      <x:c r="AP240" s="107" t="n"/>
      <x:c r="AQ240" s="107" t="n"/>
      <x:c r="AR240" s="107" t="n"/>
      <x:c r="AS240" s="245" t="n"/>
      <x:c r="AT240" s="1" t="n"/>
      <x:c r="AU240" s="1" t="n"/>
      <x:c r="AV240" s="1" t="n"/>
      <x:c r="AW240" s="1" t="n"/>
      <x:c r="AX240" s="1" t="n"/>
      <x:c r="AY240" s="1" t="n"/>
      <x:c r="AZ240" s="1" t="n"/>
    </x:row>
    <x:row r="241">
      <x:c r="A241" s="107" t="n"/>
      <x:c r="B241" s="107" t="n"/>
      <x:c r="C241" s="244" t="n"/>
      <x:c r="D241" s="245" t="n"/>
      <x:c r="E241" s="107" t="n"/>
      <x:c r="F241" s="107" t="n"/>
      <x:c r="G241" s="107" t="n"/>
      <x:c r="H241" s="245" t="n"/>
      <x:c r="I241" s="107" t="n"/>
      <x:c r="J241" s="246" t="n"/>
      <x:c r="K241" s="246" t="n"/>
      <x:c r="L241" s="246" t="n"/>
      <x:c r="M241" s="246" t="n"/>
      <x:c r="N241" s="246" t="n"/>
      <x:c r="O241" s="244" t="n"/>
      <x:c r="P241" s="107" t="n"/>
      <x:c r="Q241" s="107" t="n"/>
      <x:c r="R241" s="107" t="n"/>
      <x:c r="S241" s="107" t="n"/>
      <x:c r="T241" s="245" t="n"/>
      <x:c r="U241" s="107" t="n"/>
      <x:c r="V241" s="107" t="n"/>
      <x:c r="W241" s="107" t="n"/>
      <x:c r="X241" s="107" t="n"/>
      <x:c r="Y241" s="107" t="n"/>
      <x:c r="Z241" s="107" t="n"/>
      <x:c r="AA241" s="107" t="n"/>
      <x:c r="AB241" s="107" t="n"/>
      <x:c r="AC241" s="247" t="n"/>
      <x:c r="AD241" s="247" t="n"/>
      <x:c r="AE241" s="107" t="n"/>
      <x:c r="AF241" s="246" t="n"/>
      <x:c r="AG241" s="245" t="n"/>
      <x:c r="AH241" s="245" t="n"/>
      <x:c r="AI241" s="107" t="n"/>
      <x:c r="AJ241" s="107" t="n"/>
      <x:c r="AK241" s="107" t="n"/>
      <x:c r="AL241" s="248" t="n"/>
      <x:c r="AM241" s="249" t="n"/>
      <x:c r="AN241" s="249" t="n"/>
      <x:c r="AO241" s="181" t="n"/>
      <x:c r="AP241" s="107" t="n"/>
      <x:c r="AQ241" s="107" t="n"/>
      <x:c r="AR241" s="107" t="n"/>
      <x:c r="AS241" s="245" t="n"/>
      <x:c r="AT241" s="1" t="n"/>
      <x:c r="AU241" s="1" t="n"/>
      <x:c r="AV241" s="1" t="n"/>
      <x:c r="AW241" s="1" t="n"/>
      <x:c r="AX241" s="1" t="n"/>
      <x:c r="AY241" s="1" t="n"/>
      <x:c r="AZ241" s="1" t="n"/>
    </x:row>
    <x:row r="242">
      <x:c r="A242" s="107" t="n"/>
      <x:c r="B242" s="107" t="n"/>
      <x:c r="C242" s="244" t="n"/>
      <x:c r="D242" s="245" t="n"/>
      <x:c r="E242" s="107" t="n"/>
      <x:c r="F242" s="107" t="n"/>
      <x:c r="G242" s="107" t="n"/>
      <x:c r="H242" s="245" t="n"/>
      <x:c r="I242" s="107" t="n"/>
      <x:c r="J242" s="246" t="n"/>
      <x:c r="K242" s="246" t="n"/>
      <x:c r="L242" s="246" t="n"/>
      <x:c r="M242" s="246" t="n"/>
      <x:c r="N242" s="246" t="n"/>
      <x:c r="O242" s="244" t="n"/>
      <x:c r="P242" s="107" t="n"/>
      <x:c r="Q242" s="107" t="n"/>
      <x:c r="R242" s="107" t="n"/>
      <x:c r="S242" s="107" t="n"/>
      <x:c r="T242" s="245" t="n"/>
      <x:c r="U242" s="107" t="n"/>
      <x:c r="V242" s="107" t="n"/>
      <x:c r="W242" s="107" t="n"/>
      <x:c r="X242" s="107" t="n"/>
      <x:c r="Y242" s="107" t="n"/>
      <x:c r="Z242" s="107" t="n"/>
      <x:c r="AA242" s="107" t="n"/>
      <x:c r="AB242" s="107" t="n"/>
      <x:c r="AC242" s="247" t="n"/>
      <x:c r="AD242" s="247" t="n"/>
      <x:c r="AE242" s="107" t="n"/>
      <x:c r="AF242" s="246" t="n"/>
      <x:c r="AG242" s="245" t="n"/>
      <x:c r="AH242" s="245" t="n"/>
      <x:c r="AI242" s="107" t="n"/>
      <x:c r="AJ242" s="107" t="n"/>
      <x:c r="AK242" s="107" t="n"/>
      <x:c r="AL242" s="248" t="n"/>
      <x:c r="AM242" s="249" t="n"/>
      <x:c r="AN242" s="249" t="n"/>
      <x:c r="AO242" s="181" t="n"/>
      <x:c r="AP242" s="107" t="n"/>
      <x:c r="AQ242" s="107" t="n"/>
      <x:c r="AR242" s="107" t="n"/>
      <x:c r="AS242" s="245" t="n"/>
      <x:c r="AT242" s="1" t="n"/>
      <x:c r="AU242" s="1" t="n"/>
      <x:c r="AV242" s="1" t="n"/>
      <x:c r="AW242" s="1" t="n"/>
      <x:c r="AX242" s="1" t="n"/>
      <x:c r="AY242" s="1" t="n"/>
      <x:c r="AZ242" s="1" t="n"/>
    </x:row>
    <x:row r="243">
      <x:c r="A243" s="107" t="n"/>
      <x:c r="B243" s="107" t="n"/>
      <x:c r="C243" s="244" t="n"/>
      <x:c r="D243" s="245" t="n"/>
      <x:c r="E243" s="107" t="n"/>
      <x:c r="F243" s="107" t="n"/>
      <x:c r="G243" s="107" t="n"/>
      <x:c r="H243" s="245" t="n"/>
      <x:c r="I243" s="107" t="n"/>
      <x:c r="J243" s="246" t="n"/>
      <x:c r="K243" s="246" t="n"/>
      <x:c r="L243" s="246" t="n"/>
      <x:c r="M243" s="246" t="n"/>
      <x:c r="N243" s="246" t="n"/>
      <x:c r="O243" s="244" t="n"/>
      <x:c r="P243" s="107" t="n"/>
      <x:c r="Q243" s="107" t="n"/>
      <x:c r="R243" s="107" t="n"/>
      <x:c r="S243" s="107" t="n"/>
      <x:c r="T243" s="245" t="n"/>
      <x:c r="U243" s="107" t="n"/>
      <x:c r="V243" s="107" t="n"/>
      <x:c r="W243" s="107" t="n"/>
      <x:c r="X243" s="107" t="n"/>
      <x:c r="Y243" s="107" t="n"/>
      <x:c r="Z243" s="107" t="n"/>
      <x:c r="AA243" s="107" t="n"/>
      <x:c r="AB243" s="107" t="n"/>
      <x:c r="AC243" s="247" t="n"/>
      <x:c r="AD243" s="247" t="n"/>
      <x:c r="AE243" s="107" t="n"/>
      <x:c r="AF243" s="246" t="n"/>
      <x:c r="AG243" s="245" t="n"/>
      <x:c r="AH243" s="245" t="n"/>
      <x:c r="AI243" s="107" t="n"/>
      <x:c r="AJ243" s="107" t="n"/>
      <x:c r="AK243" s="107" t="n"/>
      <x:c r="AL243" s="248" t="n"/>
      <x:c r="AM243" s="249" t="n"/>
      <x:c r="AN243" s="249" t="n"/>
      <x:c r="AO243" s="181" t="n"/>
      <x:c r="AP243" s="107" t="n"/>
      <x:c r="AQ243" s="107" t="n"/>
      <x:c r="AR243" s="107" t="n"/>
      <x:c r="AS243" s="245" t="n"/>
      <x:c r="AT243" s="1" t="n"/>
      <x:c r="AU243" s="1" t="n"/>
      <x:c r="AV243" s="1" t="n"/>
      <x:c r="AW243" s="1" t="n"/>
      <x:c r="AX243" s="1" t="n"/>
      <x:c r="AY243" s="1" t="n"/>
      <x:c r="AZ243" s="1" t="n"/>
    </x:row>
    <x:row r="244">
      <x:c r="A244" s="107" t="n"/>
      <x:c r="B244" s="107" t="n"/>
      <x:c r="C244" s="244" t="n"/>
      <x:c r="D244" s="245" t="n"/>
      <x:c r="E244" s="107" t="n"/>
      <x:c r="F244" s="107" t="n"/>
      <x:c r="G244" s="107" t="n"/>
      <x:c r="H244" s="245" t="n"/>
      <x:c r="I244" s="107" t="n"/>
      <x:c r="J244" s="246" t="n"/>
      <x:c r="K244" s="246" t="n"/>
      <x:c r="L244" s="246" t="n"/>
      <x:c r="M244" s="246" t="n"/>
      <x:c r="N244" s="246" t="n"/>
      <x:c r="O244" s="244" t="n"/>
      <x:c r="P244" s="107" t="n"/>
      <x:c r="Q244" s="107" t="n"/>
      <x:c r="R244" s="107" t="n"/>
      <x:c r="S244" s="107" t="n"/>
      <x:c r="T244" s="245" t="n"/>
      <x:c r="U244" s="107" t="n"/>
      <x:c r="V244" s="107" t="n"/>
      <x:c r="W244" s="107" t="n"/>
      <x:c r="X244" s="107" t="n"/>
      <x:c r="Y244" s="107" t="n"/>
      <x:c r="Z244" s="107" t="n"/>
      <x:c r="AA244" s="107" t="n"/>
      <x:c r="AB244" s="107" t="n"/>
      <x:c r="AC244" s="247" t="n"/>
      <x:c r="AD244" s="247" t="n"/>
      <x:c r="AE244" s="107" t="n"/>
      <x:c r="AF244" s="246" t="n"/>
      <x:c r="AG244" s="245" t="n"/>
      <x:c r="AH244" s="245" t="n"/>
      <x:c r="AI244" s="107" t="n"/>
      <x:c r="AJ244" s="107" t="n"/>
      <x:c r="AK244" s="107" t="n"/>
      <x:c r="AL244" s="248" t="n"/>
      <x:c r="AM244" s="249" t="n"/>
      <x:c r="AN244" s="249" t="n"/>
      <x:c r="AO244" s="181" t="n"/>
      <x:c r="AP244" s="107" t="n"/>
      <x:c r="AQ244" s="107" t="n"/>
      <x:c r="AR244" s="107" t="n"/>
      <x:c r="AS244" s="245" t="n"/>
      <x:c r="AT244" s="1" t="n"/>
      <x:c r="AU244" s="1" t="n"/>
      <x:c r="AV244" s="1" t="n"/>
      <x:c r="AW244" s="1" t="n"/>
      <x:c r="AX244" s="1" t="n"/>
      <x:c r="AY244" s="1" t="n"/>
      <x:c r="AZ244" s="1" t="n"/>
    </x:row>
    <x:row r="245">
      <x:c r="A245" s="107" t="n"/>
      <x:c r="B245" s="107" t="n"/>
      <x:c r="C245" s="244" t="n"/>
      <x:c r="D245" s="245" t="n"/>
      <x:c r="E245" s="107" t="n"/>
      <x:c r="F245" s="107" t="n"/>
      <x:c r="G245" s="107" t="n"/>
      <x:c r="H245" s="245" t="n"/>
      <x:c r="I245" s="107" t="n"/>
      <x:c r="J245" s="246" t="n"/>
      <x:c r="K245" s="246" t="n"/>
      <x:c r="L245" s="246" t="n"/>
      <x:c r="M245" s="246" t="n"/>
      <x:c r="N245" s="246" t="n"/>
      <x:c r="O245" s="244" t="n"/>
      <x:c r="P245" s="107" t="n"/>
      <x:c r="Q245" s="107" t="n"/>
      <x:c r="R245" s="107" t="n"/>
      <x:c r="S245" s="107" t="n"/>
      <x:c r="T245" s="245" t="n"/>
      <x:c r="U245" s="107" t="n"/>
      <x:c r="V245" s="107" t="n"/>
      <x:c r="W245" s="107" t="n"/>
      <x:c r="X245" s="107" t="n"/>
      <x:c r="Y245" s="107" t="n"/>
      <x:c r="Z245" s="107" t="n"/>
      <x:c r="AA245" s="107" t="n"/>
      <x:c r="AB245" s="107" t="n"/>
      <x:c r="AC245" s="247" t="n"/>
      <x:c r="AD245" s="247" t="n"/>
      <x:c r="AE245" s="107" t="n"/>
      <x:c r="AF245" s="246" t="n"/>
      <x:c r="AG245" s="245" t="n"/>
      <x:c r="AH245" s="245" t="n"/>
      <x:c r="AI245" s="107" t="n"/>
      <x:c r="AJ245" s="107" t="n"/>
      <x:c r="AK245" s="107" t="n"/>
      <x:c r="AL245" s="248" t="n"/>
      <x:c r="AM245" s="249" t="n"/>
      <x:c r="AN245" s="249" t="n"/>
      <x:c r="AO245" s="181" t="n"/>
      <x:c r="AP245" s="107" t="n"/>
      <x:c r="AQ245" s="107" t="n"/>
      <x:c r="AR245" s="107" t="n"/>
      <x:c r="AS245" s="245" t="n"/>
      <x:c r="AT245" s="1" t="n"/>
      <x:c r="AU245" s="1" t="n"/>
      <x:c r="AV245" s="1" t="n"/>
      <x:c r="AW245" s="1" t="n"/>
      <x:c r="AX245" s="1" t="n"/>
      <x:c r="AY245" s="1" t="n"/>
      <x:c r="AZ245" s="1" t="n"/>
    </x:row>
    <x:row r="246">
      <x:c r="A246" s="107" t="n"/>
      <x:c r="B246" s="107" t="n"/>
      <x:c r="C246" s="244" t="n"/>
      <x:c r="D246" s="245" t="n"/>
      <x:c r="E246" s="107" t="n"/>
      <x:c r="F246" s="107" t="n"/>
      <x:c r="G246" s="107" t="n"/>
      <x:c r="H246" s="245" t="n"/>
      <x:c r="I246" s="107" t="n"/>
      <x:c r="J246" s="246" t="n"/>
      <x:c r="K246" s="246" t="n"/>
      <x:c r="L246" s="246" t="n"/>
      <x:c r="M246" s="246" t="n"/>
      <x:c r="N246" s="246" t="n"/>
      <x:c r="O246" s="244" t="n"/>
      <x:c r="P246" s="107" t="n"/>
      <x:c r="Q246" s="107" t="n"/>
      <x:c r="R246" s="107" t="n"/>
      <x:c r="S246" s="107" t="n"/>
      <x:c r="T246" s="245" t="n"/>
      <x:c r="U246" s="107" t="n"/>
      <x:c r="V246" s="107" t="n"/>
      <x:c r="W246" s="107" t="n"/>
      <x:c r="X246" s="107" t="n"/>
      <x:c r="Y246" s="107" t="n"/>
      <x:c r="Z246" s="107" t="n"/>
      <x:c r="AA246" s="107" t="n"/>
      <x:c r="AB246" s="107" t="n"/>
      <x:c r="AC246" s="247" t="n"/>
      <x:c r="AD246" s="247" t="n"/>
      <x:c r="AE246" s="107" t="n"/>
      <x:c r="AF246" s="246" t="n"/>
      <x:c r="AG246" s="245" t="n"/>
      <x:c r="AH246" s="245" t="n"/>
      <x:c r="AI246" s="107" t="n"/>
      <x:c r="AJ246" s="107" t="n"/>
      <x:c r="AK246" s="107" t="n"/>
      <x:c r="AL246" s="248" t="n"/>
      <x:c r="AM246" s="249" t="n"/>
      <x:c r="AN246" s="249" t="n"/>
      <x:c r="AO246" s="181" t="n"/>
      <x:c r="AP246" s="107" t="n"/>
      <x:c r="AQ246" s="107" t="n"/>
      <x:c r="AR246" s="107" t="n"/>
      <x:c r="AS246" s="245" t="n"/>
      <x:c r="AT246" s="1" t="n"/>
      <x:c r="AU246" s="1" t="n"/>
      <x:c r="AV246" s="1" t="n"/>
      <x:c r="AW246" s="1" t="n"/>
      <x:c r="AX246" s="1" t="n"/>
      <x:c r="AY246" s="1" t="n"/>
      <x:c r="AZ246" s="1" t="n"/>
    </x:row>
    <x:row r="247">
      <x:c r="A247" s="107" t="n"/>
      <x:c r="B247" s="107" t="n"/>
      <x:c r="C247" s="244" t="n"/>
      <x:c r="D247" s="245" t="n"/>
      <x:c r="E247" s="107" t="n"/>
      <x:c r="F247" s="107" t="n"/>
      <x:c r="G247" s="107" t="n"/>
      <x:c r="H247" s="245" t="n"/>
      <x:c r="I247" s="107" t="n"/>
      <x:c r="J247" s="246" t="n"/>
      <x:c r="K247" s="246" t="n"/>
      <x:c r="L247" s="246" t="n"/>
      <x:c r="M247" s="246" t="n"/>
      <x:c r="N247" s="246" t="n"/>
      <x:c r="O247" s="244" t="n"/>
      <x:c r="P247" s="107" t="n"/>
      <x:c r="Q247" s="107" t="n"/>
      <x:c r="R247" s="107" t="n"/>
      <x:c r="S247" s="107" t="n"/>
      <x:c r="T247" s="245" t="n"/>
      <x:c r="U247" s="107" t="n"/>
      <x:c r="V247" s="107" t="n"/>
      <x:c r="W247" s="107" t="n"/>
      <x:c r="X247" s="107" t="n"/>
      <x:c r="Y247" s="107" t="n"/>
      <x:c r="Z247" s="107" t="n"/>
      <x:c r="AA247" s="107" t="n"/>
      <x:c r="AB247" s="107" t="n"/>
      <x:c r="AC247" s="247" t="n"/>
      <x:c r="AD247" s="247" t="n"/>
      <x:c r="AE247" s="107" t="n"/>
      <x:c r="AF247" s="246" t="n"/>
      <x:c r="AG247" s="245" t="n"/>
      <x:c r="AH247" s="245" t="n"/>
      <x:c r="AI247" s="107" t="n"/>
      <x:c r="AJ247" s="107" t="n"/>
      <x:c r="AK247" s="107" t="n"/>
      <x:c r="AL247" s="248" t="n"/>
      <x:c r="AM247" s="249" t="n"/>
      <x:c r="AN247" s="249" t="n"/>
      <x:c r="AO247" s="181" t="n"/>
      <x:c r="AP247" s="107" t="n"/>
      <x:c r="AQ247" s="107" t="n"/>
      <x:c r="AR247" s="107" t="n"/>
      <x:c r="AS247" s="245" t="n"/>
      <x:c r="AT247" s="1" t="n"/>
      <x:c r="AU247" s="1" t="n"/>
      <x:c r="AV247" s="1" t="n"/>
      <x:c r="AW247" s="1" t="n"/>
      <x:c r="AX247" s="1" t="n"/>
      <x:c r="AY247" s="1" t="n"/>
      <x:c r="AZ247" s="1" t="n"/>
    </x:row>
    <x:row r="248">
      <x:c r="A248" s="107" t="n"/>
      <x:c r="B248" s="107" t="n"/>
      <x:c r="C248" s="244" t="n"/>
      <x:c r="D248" s="245" t="n"/>
      <x:c r="E248" s="107" t="n"/>
      <x:c r="F248" s="107" t="n"/>
      <x:c r="G248" s="107" t="n"/>
      <x:c r="H248" s="245" t="n"/>
      <x:c r="I248" s="107" t="n"/>
      <x:c r="J248" s="246" t="n"/>
      <x:c r="K248" s="246" t="n"/>
      <x:c r="L248" s="246" t="n"/>
      <x:c r="M248" s="246" t="n"/>
      <x:c r="N248" s="246" t="n"/>
      <x:c r="O248" s="244" t="n"/>
      <x:c r="P248" s="107" t="n"/>
      <x:c r="Q248" s="107" t="n"/>
      <x:c r="R248" s="107" t="n"/>
      <x:c r="S248" s="107" t="n"/>
      <x:c r="T248" s="245" t="n"/>
      <x:c r="U248" s="107" t="n"/>
      <x:c r="V248" s="107" t="n"/>
      <x:c r="W248" s="107" t="n"/>
      <x:c r="X248" s="107" t="n"/>
      <x:c r="Y248" s="107" t="n"/>
      <x:c r="Z248" s="107" t="n"/>
      <x:c r="AA248" s="107" t="n"/>
      <x:c r="AB248" s="107" t="n"/>
      <x:c r="AC248" s="247" t="n"/>
      <x:c r="AD248" s="247" t="n"/>
      <x:c r="AE248" s="107" t="n"/>
      <x:c r="AF248" s="246" t="n"/>
      <x:c r="AG248" s="245" t="n"/>
      <x:c r="AH248" s="245" t="n"/>
      <x:c r="AI248" s="107" t="n"/>
      <x:c r="AJ248" s="107" t="n"/>
      <x:c r="AK248" s="107" t="n"/>
      <x:c r="AL248" s="248" t="n"/>
      <x:c r="AM248" s="249" t="n"/>
      <x:c r="AN248" s="249" t="n"/>
      <x:c r="AO248" s="181" t="n"/>
      <x:c r="AP248" s="107" t="n"/>
      <x:c r="AQ248" s="107" t="n"/>
      <x:c r="AR248" s="107" t="n"/>
      <x:c r="AS248" s="245" t="n"/>
      <x:c r="AT248" s="1" t="n"/>
      <x:c r="AU248" s="1" t="n"/>
      <x:c r="AV248" s="1" t="n"/>
      <x:c r="AW248" s="1" t="n"/>
      <x:c r="AX248" s="1" t="n"/>
      <x:c r="AY248" s="1" t="n"/>
      <x:c r="AZ248" s="1" t="n"/>
    </x:row>
    <x:row r="249">
      <x:c r="A249" s="107" t="n"/>
      <x:c r="B249" s="107" t="n"/>
      <x:c r="C249" s="244" t="n"/>
      <x:c r="D249" s="245" t="n"/>
      <x:c r="E249" s="107" t="n"/>
      <x:c r="F249" s="107" t="n"/>
      <x:c r="G249" s="107" t="n"/>
      <x:c r="H249" s="245" t="n"/>
      <x:c r="I249" s="107" t="n"/>
      <x:c r="J249" s="246" t="n"/>
      <x:c r="K249" s="246" t="n"/>
      <x:c r="L249" s="246" t="n"/>
      <x:c r="M249" s="246" t="n"/>
      <x:c r="N249" s="246" t="n"/>
      <x:c r="O249" s="244" t="n"/>
      <x:c r="P249" s="107" t="n"/>
      <x:c r="Q249" s="107" t="n"/>
      <x:c r="R249" s="107" t="n"/>
      <x:c r="S249" s="107" t="n"/>
      <x:c r="T249" s="245" t="n"/>
      <x:c r="U249" s="107" t="n"/>
      <x:c r="V249" s="107" t="n"/>
      <x:c r="W249" s="107" t="n"/>
      <x:c r="X249" s="107" t="n"/>
      <x:c r="Y249" s="107" t="n"/>
      <x:c r="Z249" s="107" t="n"/>
      <x:c r="AA249" s="107" t="n"/>
      <x:c r="AB249" s="107" t="n"/>
      <x:c r="AC249" s="247" t="n"/>
      <x:c r="AD249" s="247" t="n"/>
      <x:c r="AE249" s="107" t="n"/>
      <x:c r="AF249" s="246" t="n"/>
      <x:c r="AG249" s="245" t="n"/>
      <x:c r="AH249" s="245" t="n"/>
      <x:c r="AI249" s="107" t="n"/>
      <x:c r="AJ249" s="107" t="n"/>
      <x:c r="AK249" s="107" t="n"/>
      <x:c r="AL249" s="248" t="n"/>
      <x:c r="AM249" s="249" t="n"/>
      <x:c r="AN249" s="249" t="n"/>
      <x:c r="AO249" s="181" t="n"/>
      <x:c r="AP249" s="107" t="n"/>
      <x:c r="AQ249" s="107" t="n"/>
      <x:c r="AR249" s="107" t="n"/>
      <x:c r="AS249" s="245" t="n"/>
      <x:c r="AT249" s="1" t="n"/>
      <x:c r="AU249" s="1" t="n"/>
      <x:c r="AV249" s="1" t="n"/>
      <x:c r="AW249" s="1" t="n"/>
      <x:c r="AX249" s="1" t="n"/>
      <x:c r="AY249" s="1" t="n"/>
      <x:c r="AZ249" s="1" t="n"/>
    </x:row>
    <x:row r="250">
      <x:c r="A250" s="107" t="n"/>
      <x:c r="B250" s="107" t="n"/>
      <x:c r="C250" s="244" t="n"/>
      <x:c r="D250" s="245" t="n"/>
      <x:c r="E250" s="107" t="n"/>
      <x:c r="F250" s="107" t="n"/>
      <x:c r="G250" s="107" t="n"/>
      <x:c r="H250" s="245" t="n"/>
      <x:c r="I250" s="107" t="n"/>
      <x:c r="J250" s="246" t="n"/>
      <x:c r="K250" s="246" t="n"/>
      <x:c r="L250" s="246" t="n"/>
      <x:c r="M250" s="246" t="n"/>
      <x:c r="N250" s="246" t="n"/>
      <x:c r="O250" s="244" t="n"/>
      <x:c r="P250" s="107" t="n"/>
      <x:c r="Q250" s="107" t="n"/>
      <x:c r="R250" s="107" t="n"/>
      <x:c r="S250" s="107" t="n"/>
      <x:c r="T250" s="245" t="n"/>
      <x:c r="U250" s="107" t="n"/>
      <x:c r="V250" s="107" t="n"/>
      <x:c r="W250" s="107" t="n"/>
      <x:c r="X250" s="107" t="n"/>
      <x:c r="Y250" s="107" t="n"/>
      <x:c r="Z250" s="107" t="n"/>
      <x:c r="AA250" s="107" t="n"/>
      <x:c r="AB250" s="107" t="n"/>
      <x:c r="AC250" s="247" t="n"/>
      <x:c r="AD250" s="247" t="n"/>
      <x:c r="AE250" s="107" t="n"/>
      <x:c r="AF250" s="246" t="n"/>
      <x:c r="AG250" s="245" t="n"/>
      <x:c r="AH250" s="245" t="n"/>
      <x:c r="AI250" s="107" t="n"/>
      <x:c r="AJ250" s="107" t="n"/>
      <x:c r="AK250" s="107" t="n"/>
      <x:c r="AL250" s="248" t="n"/>
      <x:c r="AM250" s="249" t="n"/>
      <x:c r="AN250" s="249" t="n"/>
      <x:c r="AO250" s="181" t="n"/>
      <x:c r="AP250" s="107" t="n"/>
      <x:c r="AQ250" s="107" t="n"/>
      <x:c r="AR250" s="107" t="n"/>
      <x:c r="AS250" s="245" t="n"/>
      <x:c r="AT250" s="1" t="n"/>
      <x:c r="AU250" s="1" t="n"/>
      <x:c r="AV250" s="1" t="n"/>
      <x:c r="AW250" s="1" t="n"/>
      <x:c r="AX250" s="1" t="n"/>
      <x:c r="AY250" s="1" t="n"/>
      <x:c r="AZ250" s="1" t="n"/>
    </x:row>
    <x:row r="251">
      <x:c r="A251" s="107" t="n"/>
      <x:c r="B251" s="107" t="n"/>
      <x:c r="C251" s="244" t="n"/>
      <x:c r="D251" s="245" t="n"/>
      <x:c r="E251" s="107" t="n"/>
      <x:c r="F251" s="107" t="n"/>
      <x:c r="G251" s="107" t="n"/>
      <x:c r="H251" s="245" t="n"/>
      <x:c r="I251" s="107" t="n"/>
      <x:c r="J251" s="246" t="n"/>
      <x:c r="K251" s="246" t="n"/>
      <x:c r="L251" s="246" t="n"/>
      <x:c r="M251" s="246" t="n"/>
      <x:c r="N251" s="246" t="n"/>
      <x:c r="O251" s="244" t="n"/>
      <x:c r="P251" s="107" t="n"/>
      <x:c r="Q251" s="107" t="n"/>
      <x:c r="R251" s="107" t="n"/>
      <x:c r="S251" s="107" t="n"/>
      <x:c r="T251" s="245" t="n"/>
      <x:c r="U251" s="107" t="n"/>
      <x:c r="V251" s="107" t="n"/>
      <x:c r="W251" s="107" t="n"/>
      <x:c r="X251" s="107" t="n"/>
      <x:c r="Y251" s="107" t="n"/>
      <x:c r="Z251" s="107" t="n"/>
      <x:c r="AA251" s="107" t="n"/>
      <x:c r="AB251" s="107" t="n"/>
      <x:c r="AC251" s="247" t="n"/>
      <x:c r="AD251" s="247" t="n"/>
      <x:c r="AE251" s="107" t="n"/>
      <x:c r="AF251" s="246" t="n"/>
      <x:c r="AG251" s="245" t="n"/>
      <x:c r="AH251" s="245" t="n"/>
      <x:c r="AI251" s="107" t="n"/>
      <x:c r="AJ251" s="107" t="n"/>
      <x:c r="AK251" s="107" t="n"/>
      <x:c r="AL251" s="248" t="n"/>
      <x:c r="AM251" s="249" t="n"/>
      <x:c r="AN251" s="249" t="n"/>
      <x:c r="AO251" s="181" t="n"/>
      <x:c r="AP251" s="107" t="n"/>
      <x:c r="AQ251" s="107" t="n"/>
      <x:c r="AR251" s="107" t="n"/>
      <x:c r="AS251" s="245" t="n"/>
      <x:c r="AT251" s="1" t="n"/>
      <x:c r="AU251" s="1" t="n"/>
      <x:c r="AV251" s="1" t="n"/>
      <x:c r="AW251" s="1" t="n"/>
      <x:c r="AX251" s="1" t="n"/>
      <x:c r="AY251" s="1" t="n"/>
      <x:c r="AZ251" s="1" t="n"/>
    </x:row>
    <x:row r="252">
      <x:c r="A252" s="107" t="n"/>
      <x:c r="B252" s="107" t="n"/>
      <x:c r="C252" s="244" t="n"/>
      <x:c r="D252" s="245" t="n"/>
      <x:c r="E252" s="107" t="n"/>
      <x:c r="F252" s="107" t="n"/>
      <x:c r="G252" s="107" t="n"/>
      <x:c r="H252" s="245" t="n"/>
      <x:c r="I252" s="107" t="n"/>
      <x:c r="J252" s="246" t="n"/>
      <x:c r="K252" s="246" t="n"/>
      <x:c r="L252" s="246" t="n"/>
      <x:c r="M252" s="246" t="n"/>
      <x:c r="N252" s="246" t="n"/>
      <x:c r="O252" s="244" t="n"/>
      <x:c r="P252" s="107" t="n"/>
      <x:c r="Q252" s="107" t="n"/>
      <x:c r="R252" s="107" t="n"/>
      <x:c r="S252" s="107" t="n"/>
      <x:c r="T252" s="245" t="n"/>
      <x:c r="U252" s="107" t="n"/>
      <x:c r="V252" s="107" t="n"/>
      <x:c r="W252" s="107" t="n"/>
      <x:c r="X252" s="107" t="n"/>
      <x:c r="Y252" s="107" t="n"/>
      <x:c r="Z252" s="107" t="n"/>
      <x:c r="AA252" s="107" t="n"/>
      <x:c r="AB252" s="107" t="n"/>
      <x:c r="AC252" s="247" t="n"/>
      <x:c r="AD252" s="247" t="n"/>
      <x:c r="AE252" s="107" t="n"/>
      <x:c r="AF252" s="246" t="n"/>
      <x:c r="AG252" s="245" t="n"/>
      <x:c r="AH252" s="245" t="n"/>
      <x:c r="AI252" s="107" t="n"/>
      <x:c r="AJ252" s="107" t="n"/>
      <x:c r="AK252" s="107" t="n"/>
      <x:c r="AL252" s="248" t="n"/>
      <x:c r="AM252" s="249" t="n"/>
      <x:c r="AN252" s="249" t="n"/>
      <x:c r="AO252" s="181" t="n"/>
      <x:c r="AP252" s="107" t="n"/>
      <x:c r="AQ252" s="107" t="n"/>
      <x:c r="AR252" s="107" t="n"/>
      <x:c r="AS252" s="245" t="n"/>
      <x:c r="AT252" s="1" t="n"/>
      <x:c r="AU252" s="1" t="n"/>
      <x:c r="AV252" s="1" t="n"/>
      <x:c r="AW252" s="1" t="n"/>
      <x:c r="AX252" s="1" t="n"/>
      <x:c r="AY252" s="1" t="n"/>
      <x:c r="AZ252" s="1" t="n"/>
    </x:row>
    <x:row r="253">
      <x:c r="A253" s="107" t="n"/>
      <x:c r="B253" s="107" t="n"/>
      <x:c r="C253" s="244" t="n"/>
      <x:c r="D253" s="245" t="n"/>
      <x:c r="E253" s="107" t="n"/>
      <x:c r="F253" s="107" t="n"/>
      <x:c r="G253" s="107" t="n"/>
      <x:c r="H253" s="245" t="n"/>
      <x:c r="I253" s="107" t="n"/>
      <x:c r="J253" s="246" t="n"/>
      <x:c r="K253" s="246" t="n"/>
      <x:c r="L253" s="246" t="n"/>
      <x:c r="M253" s="246" t="n"/>
      <x:c r="N253" s="246" t="n"/>
      <x:c r="O253" s="244" t="n"/>
      <x:c r="P253" s="107" t="n"/>
      <x:c r="Q253" s="107" t="n"/>
      <x:c r="R253" s="107" t="n"/>
      <x:c r="S253" s="107" t="n"/>
      <x:c r="T253" s="245" t="n"/>
      <x:c r="U253" s="107" t="n"/>
      <x:c r="V253" s="107" t="n"/>
      <x:c r="W253" s="107" t="n"/>
      <x:c r="X253" s="107" t="n"/>
      <x:c r="Y253" s="107" t="n"/>
      <x:c r="Z253" s="107" t="n"/>
      <x:c r="AA253" s="107" t="n"/>
      <x:c r="AB253" s="107" t="n"/>
      <x:c r="AC253" s="247" t="n"/>
      <x:c r="AD253" s="247" t="n"/>
      <x:c r="AE253" s="107" t="n"/>
      <x:c r="AF253" s="246" t="n"/>
      <x:c r="AG253" s="245" t="n"/>
      <x:c r="AH253" s="245" t="n"/>
      <x:c r="AI253" s="107" t="n"/>
      <x:c r="AJ253" s="107" t="n"/>
      <x:c r="AK253" s="107" t="n"/>
      <x:c r="AL253" s="248" t="n"/>
      <x:c r="AM253" s="249" t="n"/>
      <x:c r="AN253" s="249" t="n"/>
      <x:c r="AO253" s="181" t="n"/>
      <x:c r="AP253" s="107" t="n"/>
      <x:c r="AQ253" s="107" t="n"/>
      <x:c r="AR253" s="107" t="n"/>
      <x:c r="AS253" s="245" t="n"/>
      <x:c r="AT253" s="1" t="n"/>
      <x:c r="AU253" s="1" t="n"/>
      <x:c r="AV253" s="1" t="n"/>
      <x:c r="AW253" s="1" t="n"/>
      <x:c r="AX253" s="1" t="n"/>
      <x:c r="AY253" s="1" t="n"/>
      <x:c r="AZ253" s="1" t="n"/>
    </x:row>
    <x:row r="254">
      <x:c r="A254" s="31" t="n"/>
      <x:c r="B254" s="31" t="n"/>
      <x:c r="C254" s="251" t="n"/>
      <x:c r="D254" s="252" t="n"/>
      <x:c r="E254" s="31" t="n"/>
      <x:c r="F254" s="31" t="n"/>
      <x:c r="G254" s="31" t="n"/>
      <x:c r="H254" s="252" t="n"/>
      <x:c r="I254" s="31" t="n"/>
      <x:c r="J254" s="253" t="n"/>
      <x:c r="K254" s="253" t="n"/>
      <x:c r="L254" s="253" t="n"/>
      <x:c r="M254" s="253" t="n"/>
      <x:c r="N254" s="253" t="n"/>
      <x:c r="O254" s="251" t="n"/>
      <x:c r="P254" s="31" t="n"/>
      <x:c r="Q254" s="31" t="n"/>
      <x:c r="R254" s="31" t="n"/>
      <x:c r="S254" s="31" t="n"/>
      <x:c r="T254" s="252" t="n"/>
      <x:c r="U254" s="31" t="n"/>
      <x:c r="V254" s="31" t="n"/>
      <x:c r="W254" s="31" t="n"/>
      <x:c r="X254" s="31" t="n"/>
      <x:c r="Y254" s="31" t="n"/>
      <x:c r="Z254" s="31" t="n"/>
      <x:c r="AA254" s="31" t="n"/>
      <x:c r="AB254" s="31" t="n"/>
      <x:c r="AC254" s="254" t="n"/>
      <x:c r="AD254" s="254" t="n"/>
      <x:c r="AE254" s="31" t="n"/>
      <x:c r="AF254" s="253" t="n"/>
      <x:c r="AG254" s="252" t="n"/>
      <x:c r="AH254" s="252" t="n"/>
      <x:c r="AI254" s="31" t="n"/>
      <x:c r="AJ254" s="31" t="n"/>
      <x:c r="AK254" s="31" t="n"/>
      <x:c r="AL254" s="248" t="n"/>
      <x:c r="AM254" s="255" t="n"/>
      <x:c r="AN254" s="255" t="n"/>
      <x:c r="AO254" s="181" t="n"/>
      <x:c r="AP254" s="31" t="n"/>
      <x:c r="AQ254" s="31" t="n"/>
      <x:c r="AR254" s="31" t="n"/>
      <x:c r="AS254" s="252" t="n"/>
      <x:c r="AT254" s="1" t="n"/>
      <x:c r="AU254" s="1" t="n"/>
      <x:c r="AV254" s="1" t="n"/>
      <x:c r="AW254" s="1" t="n"/>
      <x:c r="AX254" s="1" t="n"/>
      <x:c r="AY254" s="1" t="n"/>
      <x:c r="AZ254" s="1" t="n"/>
    </x:row>
    <x:row r="255">
      <x:c r="A255" s="1" t="n"/>
      <x:c r="B255" s="1" t="n"/>
      <x:c r="C255" s="1" t="n"/>
      <x:c r="D255" s="1" t="n"/>
      <x:c r="E255" s="1" t="n"/>
      <x:c r="F255" s="1" t="n"/>
      <x:c r="G255" s="1" t="n"/>
      <x:c r="H255" s="1" t="n"/>
      <x:c r="I255" s="1" t="n"/>
      <x:c r="J255" s="1" t="n"/>
      <x:c r="K255" s="1" t="n"/>
      <x:c r="L255" s="1" t="n"/>
      <x:c r="M255" s="1" t="n"/>
      <x:c r="N255" s="1" t="n"/>
      <x:c r="O255" s="1" t="n"/>
      <x:c r="P255" s="1" t="n"/>
      <x:c r="Q255" s="1" t="n"/>
      <x:c r="R255" s="1" t="n"/>
      <x:c r="S255" s="1" t="n"/>
      <x:c r="T255" s="1" t="n"/>
      <x:c r="U255" s="1" t="n"/>
      <x:c r="V255" s="1" t="n"/>
      <x:c r="W255" s="1" t="n"/>
      <x:c r="X255" s="1" t="n"/>
      <x:c r="Y255" s="1" t="n"/>
      <x:c r="Z255" s="1" t="n"/>
      <x:c r="AA255" s="1" t="n"/>
      <x:c r="AB255" s="1" t="n"/>
      <x:c r="AC255" s="1" t="n"/>
      <x:c r="AD255" s="1" t="n"/>
      <x:c r="AE255" s="1" t="n"/>
      <x:c r="AF255" s="1" t="n"/>
      <x:c r="AG255" s="1" t="n"/>
      <x:c r="AH255" s="1" t="n"/>
      <x:c r="AI255" s="1" t="n"/>
      <x:c r="AJ255" s="1" t="n"/>
      <x:c r="AK255" s="1" t="n"/>
      <x:c r="AL255" s="1" t="n"/>
      <x:c r="AM255" s="1" t="n"/>
      <x:c r="AN255" s="1" t="n"/>
      <x:c r="AO255" s="1" t="n"/>
      <x:c r="AP255" s="1" t="n"/>
      <x:c r="AQ255" s="1" t="n"/>
      <x:c r="AR255" s="1" t="n"/>
      <x:c r="AS255" s="1" t="n"/>
      <x:c r="AT255" s="1" t="n"/>
      <x:c r="AU255" s="1" t="n"/>
      <x:c r="AV255" s="1" t="n"/>
      <x:c r="AW255" s="1" t="n"/>
      <x:c r="AX255" s="1" t="n"/>
      <x:c r="AY255" s="1" t="n"/>
      <x:c r="AZ255" s="1" t="n"/>
    </x:row>
    <x:row r="256">
      <x:c r="A256" s="1" t="n"/>
      <x:c r="B256" s="1" t="n"/>
      <x:c r="C256" s="1" t="n"/>
      <x:c r="D256" s="1" t="n"/>
      <x:c r="E256" s="1" t="n"/>
      <x:c r="F256" s="1" t="n"/>
      <x:c r="G256" s="1" t="n"/>
      <x:c r="H256" s="1" t="n"/>
      <x:c r="I256" s="1" t="n"/>
      <x:c r="J256" s="1" t="n"/>
      <x:c r="K256" s="1" t="n"/>
      <x:c r="L256" s="1" t="n"/>
      <x:c r="M256" s="1" t="n"/>
      <x:c r="N256" s="1" t="n"/>
      <x:c r="O256" s="1" t="n"/>
      <x:c r="P256" s="1" t="n"/>
      <x:c r="Q256" s="1" t="n"/>
      <x:c r="R256" s="1" t="n"/>
      <x:c r="S256" s="1" t="n"/>
      <x:c r="T256" s="1" t="n"/>
      <x:c r="U256" s="1" t="n"/>
      <x:c r="V256" s="1" t="n"/>
      <x:c r="W256" s="1" t="n"/>
      <x:c r="X256" s="1" t="n"/>
      <x:c r="Y256" s="1" t="n"/>
      <x:c r="Z256" s="1" t="n"/>
      <x:c r="AA256" s="1" t="n"/>
      <x:c r="AB256" s="1" t="n"/>
      <x:c r="AC256" s="1" t="n"/>
      <x:c r="AD256" s="1" t="n"/>
      <x:c r="AE256" s="1" t="n"/>
      <x:c r="AF256" s="1" t="n"/>
      <x:c r="AG256" s="1" t="n"/>
      <x:c r="AH256" s="1" t="n"/>
      <x:c r="AI256" s="1" t="n"/>
      <x:c r="AJ256" s="1" t="n"/>
      <x:c r="AK256" s="1" t="n"/>
      <x:c r="AL256" s="1" t="n"/>
      <x:c r="AM256" s="1" t="n"/>
      <x:c r="AN256" s="1" t="n"/>
      <x:c r="AO256" s="1" t="n"/>
      <x:c r="AP256" s="1" t="n"/>
      <x:c r="AQ256" s="1" t="n"/>
      <x:c r="AR256" s="1" t="n"/>
      <x:c r="AS256" s="1" t="n"/>
      <x:c r="AT256" s="1" t="n"/>
      <x:c r="AU256" s="1" t="n"/>
      <x:c r="AV256" s="1" t="n"/>
      <x:c r="AW256" s="1" t="n"/>
      <x:c r="AX256" s="1" t="n"/>
      <x:c r="AY256" s="1" t="n"/>
      <x:c r="AZ256" s="1" t="n"/>
    </x:row>
    <x:row r="257">
      <x:c r="A257" s="1" t="n"/>
      <x:c r="B257" s="1" t="n"/>
      <x:c r="C257" s="1" t="n"/>
      <x:c r="D257" s="1" t="n"/>
      <x:c r="E257" s="1" t="n"/>
      <x:c r="F257" s="1" t="n"/>
      <x:c r="G257" s="1" t="n"/>
      <x:c r="H257" s="1" t="n"/>
      <x:c r="I257" s="1" t="n"/>
      <x:c r="J257" s="1" t="n"/>
      <x:c r="K257" s="1" t="n"/>
      <x:c r="L257" s="1" t="n"/>
      <x:c r="M257" s="1" t="n"/>
      <x:c r="N257" s="1" t="n"/>
      <x:c r="O257" s="1" t="n"/>
      <x:c r="P257" s="1" t="n"/>
      <x:c r="Q257" s="1" t="n"/>
      <x:c r="R257" s="1" t="n"/>
      <x:c r="S257" s="1" t="n"/>
      <x:c r="T257" s="1" t="n"/>
      <x:c r="U257" s="1" t="n"/>
      <x:c r="V257" s="1" t="n"/>
      <x:c r="W257" s="1" t="n"/>
      <x:c r="X257" s="1" t="n"/>
      <x:c r="Y257" s="1" t="n"/>
      <x:c r="Z257" s="1" t="n"/>
      <x:c r="AA257" s="1" t="n"/>
      <x:c r="AB257" s="1" t="n"/>
      <x:c r="AC257" s="1" t="n"/>
      <x:c r="AD257" s="1" t="n"/>
      <x:c r="AE257" s="1" t="n"/>
      <x:c r="AF257" s="1" t="n"/>
      <x:c r="AG257" s="1" t="n"/>
      <x:c r="AH257" s="1" t="n"/>
      <x:c r="AI257" s="1" t="n"/>
      <x:c r="AJ257" s="1" t="n"/>
      <x:c r="AK257" s="1" t="n"/>
      <x:c r="AL257" s="1" t="n"/>
      <x:c r="AM257" s="1" t="n"/>
      <x:c r="AN257" s="1" t="n"/>
      <x:c r="AO257" s="1" t="n"/>
      <x:c r="AP257" s="1" t="n"/>
      <x:c r="AQ257" s="1" t="n"/>
      <x:c r="AR257" s="1" t="n"/>
      <x:c r="AS257" s="1" t="n"/>
      <x:c r="AT257" s="1" t="n"/>
      <x:c r="AU257" s="1" t="n"/>
      <x:c r="AV257" s="1" t="n"/>
      <x:c r="AW257" s="1" t="n"/>
      <x:c r="AX257" s="1" t="n"/>
      <x:c r="AY257" s="1" t="n"/>
      <x:c r="AZ257" s="1" t="n"/>
    </x:row>
    <x:row r="258">
      <x:c r="A258" s="1" t="n"/>
      <x:c r="B258" s="1" t="n"/>
      <x:c r="C258" s="1" t="n"/>
      <x:c r="D258" s="1" t="n"/>
      <x:c r="E258" s="1" t="n"/>
      <x:c r="F258" s="1" t="n"/>
      <x:c r="G258" s="1" t="n"/>
      <x:c r="H258" s="1" t="n"/>
      <x:c r="I258" s="1" t="n"/>
      <x:c r="J258" s="1" t="n"/>
      <x:c r="K258" s="1" t="n"/>
      <x:c r="L258" s="1" t="n"/>
      <x:c r="M258" s="1" t="n"/>
      <x:c r="N258" s="1" t="n"/>
      <x:c r="O258" s="1" t="n"/>
      <x:c r="P258" s="1" t="n"/>
      <x:c r="Q258" s="1" t="n"/>
      <x:c r="R258" s="1" t="n"/>
      <x:c r="S258" s="1" t="n"/>
      <x:c r="T258" s="1" t="n"/>
      <x:c r="U258" s="1" t="n"/>
      <x:c r="V258" s="1" t="n"/>
      <x:c r="W258" s="1" t="n"/>
      <x:c r="X258" s="1" t="n"/>
      <x:c r="Y258" s="1" t="n"/>
      <x:c r="Z258" s="1" t="n"/>
      <x:c r="AA258" s="1" t="n"/>
      <x:c r="AB258" s="1" t="n"/>
      <x:c r="AC258" s="1" t="n"/>
      <x:c r="AD258" s="1" t="n"/>
      <x:c r="AE258" s="1" t="n"/>
      <x:c r="AF258" s="1" t="n"/>
      <x:c r="AG258" s="1" t="n"/>
      <x:c r="AH258" s="1" t="n"/>
      <x:c r="AI258" s="1" t="n"/>
      <x:c r="AJ258" s="1" t="n"/>
      <x:c r="AK258" s="1" t="n"/>
      <x:c r="AL258" s="1" t="n"/>
      <x:c r="AM258" s="1" t="n"/>
      <x:c r="AN258" s="1" t="n"/>
      <x:c r="AO258" s="1" t="n"/>
      <x:c r="AP258" s="1" t="n"/>
      <x:c r="AQ258" s="1" t="n"/>
      <x:c r="AR258" s="1" t="n"/>
      <x:c r="AS258" s="1" t="n"/>
      <x:c r="AT258" s="1" t="n"/>
      <x:c r="AU258" s="1" t="n"/>
      <x:c r="AV258" s="1" t="n"/>
      <x:c r="AW258" s="1" t="n"/>
      <x:c r="AX258" s="1" t="n"/>
      <x:c r="AY258" s="1" t="n"/>
      <x:c r="AZ258" s="1" t="n"/>
    </x:row>
    <x:row r="259">
      <x:c r="A259" s="1" t="n"/>
      <x:c r="B259" s="1" t="n"/>
      <x:c r="C259" s="1" t="n"/>
      <x:c r="D259" s="1" t="n"/>
      <x:c r="E259" s="1" t="n"/>
      <x:c r="F259" s="1" t="n"/>
      <x:c r="G259" s="1" t="n"/>
      <x:c r="H259" s="1" t="n"/>
      <x:c r="I259" s="1" t="n"/>
      <x:c r="J259" s="1" t="n"/>
      <x:c r="K259" s="1" t="n"/>
      <x:c r="L259" s="1" t="n"/>
      <x:c r="M259" s="1" t="n"/>
      <x:c r="N259" s="1" t="n"/>
      <x:c r="O259" s="1" t="n"/>
      <x:c r="P259" s="1" t="n"/>
      <x:c r="Q259" s="1" t="n"/>
      <x:c r="R259" s="1" t="n"/>
      <x:c r="S259" s="1" t="n"/>
      <x:c r="T259" s="1" t="n"/>
      <x:c r="U259" s="1" t="n"/>
      <x:c r="V259" s="1" t="n"/>
      <x:c r="W259" s="1" t="n"/>
      <x:c r="X259" s="1" t="n"/>
      <x:c r="Y259" s="1" t="n"/>
      <x:c r="Z259" s="1" t="n"/>
      <x:c r="AA259" s="1" t="n"/>
      <x:c r="AB259" s="1" t="n"/>
      <x:c r="AC259" s="1" t="n"/>
      <x:c r="AD259" s="1" t="n"/>
      <x:c r="AE259" s="1" t="n"/>
      <x:c r="AF259" s="1" t="n"/>
      <x:c r="AG259" s="1" t="n"/>
      <x:c r="AH259" s="1" t="n"/>
      <x:c r="AI259" s="1" t="n"/>
      <x:c r="AJ259" s="1" t="n"/>
      <x:c r="AK259" s="1" t="n"/>
      <x:c r="AL259" s="1" t="n"/>
      <x:c r="AM259" s="1" t="n"/>
      <x:c r="AN259" s="1" t="n"/>
      <x:c r="AO259" s="1" t="n"/>
      <x:c r="AP259" s="1" t="n"/>
      <x:c r="AQ259" s="1" t="n"/>
      <x:c r="AR259" s="1" t="n"/>
      <x:c r="AS259" s="1" t="n"/>
      <x:c r="AT259" s="1" t="n"/>
      <x:c r="AU259" s="1" t="n"/>
      <x:c r="AV259" s="1" t="n"/>
      <x:c r="AW259" s="1" t="n"/>
      <x:c r="AX259" s="1" t="n"/>
      <x:c r="AY259" s="1" t="n"/>
      <x:c r="AZ259" s="1" t="n"/>
    </x:row>
    <x:row r="260" ht="24" customHeight="1">
      <x:c r="A260" s="33" t="inlineStr">
        <x:is>
          <x:t xml:space="preserve">COLUMN GUIDE · fields and allowed values</x:t>
        </x:is>
      </x:c>
      <x:c r="B260" s="33" t="n"/>
      <x:c r="C260" s="33" t="n"/>
      <x:c r="D260" s="33" t="n"/>
      <x:c r="E260" s="33" t="n"/>
      <x:c r="F260" s="33" t="n"/>
      <x:c r="G260" s="33" t="n"/>
      <x:c r="H260" s="33" t="n"/>
      <x:c r="I260" s="33" t="n"/>
      <x:c r="J260" s="33" t="n"/>
      <x:c r="K260" s="33" t="n"/>
      <x:c r="L260" s="33" t="n"/>
      <x:c r="M260" s="33" t="n"/>
      <x:c r="N260" s="33" t="n"/>
      <x:c r="O260" s="33" t="n"/>
      <x:c r="P260" s="33" t="n"/>
      <x:c r="Q260" s="33" t="n"/>
      <x:c r="R260" s="33" t="n"/>
      <x:c r="S260" s="33" t="n"/>
      <x:c r="T260" s="33" t="n"/>
      <x:c r="U260" s="33" t="n"/>
      <x:c r="V260" s="33" t="n"/>
      <x:c r="W260" s="33" t="n"/>
      <x:c r="X260" s="33" t="n"/>
      <x:c r="Y260" s="33" t="n"/>
      <x:c r="Z260" s="33" t="n"/>
      <x:c r="AA260" s="33" t="n"/>
      <x:c r="AB260" s="33" t="n"/>
      <x:c r="AC260" s="33" t="n"/>
      <x:c r="AD260" s="33" t="n"/>
      <x:c r="AE260" s="33" t="n"/>
      <x:c r="AF260" s="33" t="n"/>
      <x:c r="AG260" s="33" t="n"/>
      <x:c r="AH260" s="33" t="n"/>
      <x:c r="AI260" s="33" t="n"/>
      <x:c r="AJ260" s="33" t="n"/>
      <x:c r="AK260" s="33" t="n"/>
      <x:c r="AL260" s="33" t="n"/>
      <x:c r="AM260" s="33" t="n"/>
      <x:c r="AN260" s="33" t="n"/>
      <x:c r="AO260" s="33" t="n"/>
      <x:c r="AP260" s="33" t="n"/>
      <x:c r="AQ260" s="33" t="n"/>
      <x:c r="AR260" s="33" t="n"/>
      <x:c r="AS260" s="33" t="n"/>
      <x:c r="AT260" s="1" t="n"/>
      <x:c r="AU260" s="1" t="n"/>
      <x:c r="AV260" s="1" t="n"/>
      <x:c r="AW260" s="1" t="n"/>
      <x:c r="AX260" s="1" t="n"/>
      <x:c r="AY260" s="1" t="n"/>
      <x:c r="AZ260" s="1" t="n"/>
    </x:row>
    <x:row r="261" ht="32" customHeight="1">
      <x:c r="A261" s="19" t="inlineStr">
        <x:is>
          <x:t xml:space="preserve">Field</x:t>
        </x:is>
      </x:c>
      <x:c r="B261" s="20" t="inlineStr">
        <x:is>
          <x:t xml:space="preserve">Description</x:t>
        </x:is>
      </x:c>
      <x:c r="C261" s="20" t="inlineStr">
        <x:is>
          <x:t xml:space="preserve">Type</x:t>
        </x:is>
      </x:c>
      <x:c r="D261" s="21" t="inlineStr">
        <x:is>
          <x:t xml:space="preserve">Allowed values / rule</x:t>
        </x:is>
      </x:c>
      <x:c r="E261" s="1" t="n"/>
      <x:c r="F261" s="1" t="n"/>
      <x:c r="G261" s="1" t="n"/>
      <x:c r="H261" s="1" t="n"/>
      <x:c r="I261" s="1" t="n"/>
      <x:c r="J261" s="1" t="n"/>
      <x:c r="K261" s="1" t="n"/>
      <x:c r="L261" s="1" t="n"/>
      <x:c r="M261" s="1" t="n"/>
      <x:c r="N261" s="1" t="n"/>
      <x:c r="O261" s="1" t="n"/>
      <x:c r="P261" s="1" t="n"/>
      <x:c r="Q261" s="1" t="n"/>
      <x:c r="R261" s="1" t="n"/>
      <x:c r="S261" s="1" t="n"/>
      <x:c r="T261" s="1" t="n"/>
      <x:c r="U261" s="1" t="n"/>
      <x:c r="V261" s="1" t="n"/>
      <x:c r="W261" s="1" t="n"/>
      <x:c r="X261" s="1" t="n"/>
      <x:c r="Y261" s="1" t="n"/>
      <x:c r="Z261" s="1" t="n"/>
      <x:c r="AA261" s="1" t="n"/>
      <x:c r="AB261" s="1" t="n"/>
      <x:c r="AC261" s="1" t="n"/>
      <x:c r="AD261" s="1" t="n"/>
      <x:c r="AE261" s="1" t="n"/>
      <x:c r="AF261" s="1" t="n"/>
      <x:c r="AG261" s="1" t="n"/>
      <x:c r="AH261" s="1" t="n"/>
      <x:c r="AI261" s="1" t="n"/>
      <x:c r="AJ261" s="1" t="n"/>
      <x:c r="AK261" s="1" t="n"/>
      <x:c r="AL261" s="1" t="n"/>
      <x:c r="AM261" s="1" t="n"/>
      <x:c r="AN261" s="1" t="n"/>
      <x:c r="AO261" s="1" t="n"/>
      <x:c r="AP261" s="1" t="n"/>
      <x:c r="AQ261" s="1" t="n"/>
      <x:c r="AR261" s="1" t="n"/>
      <x:c r="AS261" s="1" t="n"/>
      <x:c r="AT261" s="1" t="n"/>
      <x:c r="AU261" s="1" t="n"/>
      <x:c r="AV261" s="1" t="n"/>
      <x:c r="AW261" s="1" t="n"/>
      <x:c r="AX261" s="1" t="n"/>
      <x:c r="AY261" s="1" t="n"/>
      <x:c r="AZ261" s="1" t="n"/>
    </x:row>
    <x:row r="262" ht="72" customHeight="1">
      <x:c r="A262" s="46" t="inlineStr">
        <x:is>
          <x:t xml:space="preserve">order_id</x:t>
        </x:is>
      </x:c>
      <x:c r="B262" s="42" t="inlineStr">
        <x:is>
          <x:t xml:space="preserve">Internal order identifier in Shopify GID style.</x:t>
        </x:is>
      </x:c>
      <x:c r="C262" s="42" t="inlineStr">
        <x:is>
          <x:t xml:space="preserve">Text</x:t>
        </x:is>
      </x:c>
      <x:c r="D262" s="42" t="inlineStr">
        <x:is>
          <x:t xml:space="preserve">Required; unique.</x:t>
        </x:is>
      </x:c>
      <x:c r="E262" s="1" t="n"/>
      <x:c r="F262" s="1" t="n"/>
      <x:c r="G262" s="1" t="n"/>
      <x:c r="H262" s="1" t="n"/>
      <x:c r="I262" s="1" t="n"/>
      <x:c r="J262" s="1" t="n"/>
      <x:c r="K262" s="1" t="n"/>
      <x:c r="L262" s="1" t="n"/>
      <x:c r="M262" s="1" t="n"/>
      <x:c r="N262" s="1" t="n"/>
      <x:c r="O262" s="1" t="n"/>
      <x:c r="P262" s="1" t="n"/>
      <x:c r="Q262" s="1" t="n"/>
      <x:c r="R262" s="1" t="n"/>
      <x:c r="S262" s="1" t="n"/>
      <x:c r="T262" s="1" t="n"/>
      <x:c r="U262" s="1" t="n"/>
      <x:c r="V262" s="1" t="n"/>
      <x:c r="W262" s="1" t="n"/>
      <x:c r="X262" s="1" t="n"/>
      <x:c r="Y262" s="1" t="n"/>
      <x:c r="Z262" s="1" t="n"/>
      <x:c r="AA262" s="1" t="n"/>
      <x:c r="AB262" s="1" t="n"/>
      <x:c r="AC262" s="1" t="n"/>
      <x:c r="AD262" s="1" t="n"/>
      <x:c r="AE262" s="1" t="n"/>
      <x:c r="AF262" s="1" t="n"/>
      <x:c r="AG262" s="1" t="n"/>
      <x:c r="AH262" s="1" t="n"/>
      <x:c r="AI262" s="1" t="n"/>
      <x:c r="AJ262" s="1" t="n"/>
      <x:c r="AK262" s="1" t="n"/>
      <x:c r="AL262" s="1" t="n"/>
      <x:c r="AM262" s="1" t="n"/>
      <x:c r="AN262" s="1" t="n"/>
      <x:c r="AO262" s="1" t="n"/>
      <x:c r="AP262" s="1" t="n"/>
      <x:c r="AQ262" s="1" t="n"/>
      <x:c r="AR262" s="1" t="n"/>
      <x:c r="AS262" s="1" t="n"/>
      <x:c r="AT262" s="1" t="n"/>
      <x:c r="AU262" s="1" t="n"/>
      <x:c r="AV262" s="1" t="n"/>
      <x:c r="AW262" s="1" t="n"/>
      <x:c r="AX262" s="1" t="n"/>
      <x:c r="AY262" s="1" t="n"/>
      <x:c r="AZ262" s="1" t="n"/>
    </x:row>
    <x:row r="263" ht="60" customHeight="1">
      <x:c r="A263" s="47" t="inlineStr">
        <x:is>
          <x:t xml:space="preserve">order_name</x:t>
        </x:is>
      </x:c>
      <x:c r="B263" s="43" t="inlineStr">
        <x:is>
          <x:t xml:space="preserve">Customer-facing order name in #1001 style.</x:t>
        </x:is>
      </x:c>
      <x:c r="C263" s="43" t="inlineStr">
        <x:is>
          <x:t xml:space="preserve">Text</x:t>
        </x:is>
      </x:c>
      <x:c r="D263" s="43" t="inlineStr">
        <x:is>
          <x:t xml:space="preserve">Required; unique.</x:t>
        </x:is>
      </x:c>
      <x:c r="E263" s="1" t="n"/>
      <x:c r="F263" s="1" t="n"/>
      <x:c r="G263" s="1" t="n"/>
      <x:c r="H263" s="1" t="n"/>
      <x:c r="I263" s="1" t="n"/>
      <x:c r="J263" s="1" t="n"/>
      <x:c r="K263" s="1" t="n"/>
      <x:c r="L263" s="1" t="n"/>
      <x:c r="M263" s="1" t="n"/>
      <x:c r="N263" s="1" t="n"/>
      <x:c r="O263" s="1" t="n"/>
      <x:c r="P263" s="1" t="n"/>
      <x:c r="Q263" s="1" t="n"/>
      <x:c r="R263" s="1" t="n"/>
      <x:c r="S263" s="1" t="n"/>
      <x:c r="T263" s="1" t="n"/>
      <x:c r="U263" s="1" t="n"/>
      <x:c r="V263" s="1" t="n"/>
      <x:c r="W263" s="1" t="n"/>
      <x:c r="X263" s="1" t="n"/>
      <x:c r="Y263" s="1" t="n"/>
      <x:c r="Z263" s="1" t="n"/>
      <x:c r="AA263" s="1" t="n"/>
      <x:c r="AB263" s="1" t="n"/>
      <x:c r="AC263" s="1" t="n"/>
      <x:c r="AD263" s="1" t="n"/>
      <x:c r="AE263" s="1" t="n"/>
      <x:c r="AF263" s="1" t="n"/>
      <x:c r="AG263" s="1" t="n"/>
      <x:c r="AH263" s="1" t="n"/>
      <x:c r="AI263" s="1" t="n"/>
      <x:c r="AJ263" s="1" t="n"/>
      <x:c r="AK263" s="1" t="n"/>
      <x:c r="AL263" s="1" t="n"/>
      <x:c r="AM263" s="1" t="n"/>
      <x:c r="AN263" s="1" t="n"/>
      <x:c r="AO263" s="1" t="n"/>
      <x:c r="AP263" s="1" t="n"/>
      <x:c r="AQ263" s="1" t="n"/>
      <x:c r="AR263" s="1" t="n"/>
      <x:c r="AS263" s="1" t="n"/>
      <x:c r="AT263" s="1" t="n"/>
      <x:c r="AU263" s="1" t="n"/>
      <x:c r="AV263" s="1" t="n"/>
      <x:c r="AW263" s="1" t="n"/>
      <x:c r="AX263" s="1" t="n"/>
      <x:c r="AY263" s="1" t="n"/>
      <x:c r="AZ263" s="1" t="n"/>
    </x:row>
    <x:row r="264" ht="48" customHeight="1">
      <x:c r="A264" s="47" t="inlineStr">
        <x:is>
          <x:t xml:space="preserve">order_number</x:t>
        </x:is>
      </x:c>
      <x:c r="B264" s="43" t="inlineStr">
        <x:is>
          <x:t xml:space="preserve">Sequential order number without the # prefix.</x:t>
        </x:is>
      </x:c>
      <x:c r="C264" s="43" t="inlineStr">
        <x:is>
          <x:t xml:space="preserve">Integer</x:t>
        </x:is>
      </x:c>
      <x:c r="D264" s="43" t="inlineStr">
        <x:is>
          <x:t xml:space="preserve">Positive integer.</x:t>
        </x:is>
      </x:c>
      <x:c r="E264" s="1" t="n"/>
      <x:c r="F264" s="1" t="n"/>
      <x:c r="G264" s="1" t="n"/>
      <x:c r="H264" s="1" t="n"/>
      <x:c r="I264" s="1" t="n"/>
      <x:c r="J264" s="1" t="n"/>
      <x:c r="K264" s="1" t="n"/>
      <x:c r="L264" s="1" t="n"/>
      <x:c r="M264" s="1" t="n"/>
      <x:c r="N264" s="1" t="n"/>
      <x:c r="O264" s="1" t="n"/>
      <x:c r="P264" s="1" t="n"/>
      <x:c r="Q264" s="1" t="n"/>
      <x:c r="R264" s="1" t="n"/>
      <x:c r="S264" s="1" t="n"/>
      <x:c r="T264" s="1" t="n"/>
      <x:c r="U264" s="1" t="n"/>
      <x:c r="V264" s="1" t="n"/>
      <x:c r="W264" s="1" t="n"/>
      <x:c r="X264" s="1" t="n"/>
      <x:c r="Y264" s="1" t="n"/>
      <x:c r="Z264" s="1" t="n"/>
      <x:c r="AA264" s="1" t="n"/>
      <x:c r="AB264" s="1" t="n"/>
      <x:c r="AC264" s="1" t="n"/>
      <x:c r="AD264" s="1" t="n"/>
      <x:c r="AE264" s="1" t="n"/>
      <x:c r="AF264" s="1" t="n"/>
      <x:c r="AG264" s="1" t="n"/>
      <x:c r="AH264" s="1" t="n"/>
      <x:c r="AI264" s="1" t="n"/>
      <x:c r="AJ264" s="1" t="n"/>
      <x:c r="AK264" s="1" t="n"/>
      <x:c r="AL264" s="1" t="n"/>
      <x:c r="AM264" s="1" t="n"/>
      <x:c r="AN264" s="1" t="n"/>
      <x:c r="AO264" s="1" t="n"/>
      <x:c r="AP264" s="1" t="n"/>
      <x:c r="AQ264" s="1" t="n"/>
      <x:c r="AR264" s="1" t="n"/>
      <x:c r="AS264" s="1" t="n"/>
      <x:c r="AT264" s="1" t="n"/>
      <x:c r="AU264" s="1" t="n"/>
      <x:c r="AV264" s="1" t="n"/>
      <x:c r="AW264" s="1" t="n"/>
      <x:c r="AX264" s="1" t="n"/>
      <x:c r="AY264" s="1" t="n"/>
      <x:c r="AZ264" s="1" t="n"/>
    </x:row>
    <x:row r="265" ht="36" customHeight="1">
      <x:c r="A265" s="47" t="inlineStr">
        <x:is>
          <x:t xml:space="preserve">created_at</x:t>
        </x:is>
      </x:c>
      <x:c r="B265" s="43" t="inlineStr">
        <x:is>
          <x:t xml:space="preserve">Date and time when the order was created.</x:t>
        </x:is>
      </x:c>
      <x:c r="C265" s="43" t="inlineStr">
        <x:is>
          <x:t xml:space="preserve">DateTime</x:t>
        </x:is>
      </x:c>
      <x:c r="D265" s="43" t="inlineStr">
        <x:is>
          <x:t xml:space="preserve">yyyy-mm-dd hh:mm</x:t>
        </x:is>
      </x:c>
      <x:c r="E265" s="1" t="n"/>
      <x:c r="F265" s="1" t="n"/>
      <x:c r="G265" s="1" t="n"/>
      <x:c r="H265" s="1" t="n"/>
      <x:c r="I265" s="1" t="n"/>
      <x:c r="J265" s="1" t="n"/>
      <x:c r="K265" s="1" t="n"/>
      <x:c r="L265" s="1" t="n"/>
      <x:c r="M265" s="1" t="n"/>
      <x:c r="N265" s="1" t="n"/>
      <x:c r="O265" s="1" t="n"/>
      <x:c r="P265" s="1" t="n"/>
      <x:c r="Q265" s="1" t="n"/>
      <x:c r="R265" s="1" t="n"/>
      <x:c r="S265" s="1" t="n"/>
      <x:c r="T265" s="1" t="n"/>
      <x:c r="U265" s="1" t="n"/>
      <x:c r="V265" s="1" t="n"/>
      <x:c r="W265" s="1" t="n"/>
      <x:c r="X265" s="1" t="n"/>
      <x:c r="Y265" s="1" t="n"/>
      <x:c r="Z265" s="1" t="n"/>
      <x:c r="AA265" s="1" t="n"/>
      <x:c r="AB265" s="1" t="n"/>
      <x:c r="AC265" s="1" t="n"/>
      <x:c r="AD265" s="1" t="n"/>
      <x:c r="AE265" s="1" t="n"/>
      <x:c r="AF265" s="1" t="n"/>
      <x:c r="AG265" s="1" t="n"/>
      <x:c r="AH265" s="1" t="n"/>
      <x:c r="AI265" s="1" t="n"/>
      <x:c r="AJ265" s="1" t="n"/>
      <x:c r="AK265" s="1" t="n"/>
      <x:c r="AL265" s="1" t="n"/>
      <x:c r="AM265" s="1" t="n"/>
      <x:c r="AN265" s="1" t="n"/>
      <x:c r="AO265" s="1" t="n"/>
      <x:c r="AP265" s="1" t="n"/>
      <x:c r="AQ265" s="1" t="n"/>
      <x:c r="AR265" s="1" t="n"/>
      <x:c r="AS265" s="1" t="n"/>
      <x:c r="AT265" s="1" t="n"/>
      <x:c r="AU265" s="1" t="n"/>
      <x:c r="AV265" s="1" t="n"/>
      <x:c r="AW265" s="1" t="n"/>
      <x:c r="AX265" s="1" t="n"/>
      <x:c r="AY265" s="1" t="n"/>
      <x:c r="AZ265" s="1" t="n"/>
    </x:row>
    <x:row r="266" ht="48" customHeight="1">
      <x:c r="A266" s="47" t="inlineStr">
        <x:is>
          <x:t xml:space="preserve">customer_id</x:t>
        </x:is>
      </x:c>
      <x:c r="B266" s="43" t="inlineStr">
        <x:is>
          <x:t xml:space="preserve">Synthetic customer identifier in Shopify GID style.</x:t>
        </x:is>
      </x:c>
      <x:c r="C266" s="43" t="inlineStr">
        <x:is>
          <x:t xml:space="preserve">Text</x:t>
        </x:is>
      </x:c>
      <x:c r="D266" s="43" t="inlineStr">
        <x:is>
          <x:t xml:space="preserve">Required; never use real customer data.</x:t>
        </x:is>
      </x:c>
      <x:c r="E266" s="1" t="n"/>
      <x:c r="F266" s="1" t="n"/>
      <x:c r="G266" s="1" t="n"/>
      <x:c r="H266" s="1" t="n"/>
      <x:c r="I266" s="1" t="n"/>
      <x:c r="J266" s="1" t="n"/>
      <x:c r="K266" s="1" t="n"/>
      <x:c r="L266" s="1" t="n"/>
      <x:c r="M266" s="1" t="n"/>
      <x:c r="N266" s="1" t="n"/>
      <x:c r="O266" s="1" t="n"/>
      <x:c r="P266" s="1" t="n"/>
      <x:c r="Q266" s="1" t="n"/>
      <x:c r="R266" s="1" t="n"/>
      <x:c r="S266" s="1" t="n"/>
      <x:c r="T266" s="1" t="n"/>
      <x:c r="U266" s="1" t="n"/>
      <x:c r="V266" s="1" t="n"/>
      <x:c r="W266" s="1" t="n"/>
      <x:c r="X266" s="1" t="n"/>
      <x:c r="Y266" s="1" t="n"/>
      <x:c r="Z266" s="1" t="n"/>
      <x:c r="AA266" s="1" t="n"/>
      <x:c r="AB266" s="1" t="n"/>
      <x:c r="AC266" s="1" t="n"/>
      <x:c r="AD266" s="1" t="n"/>
      <x:c r="AE266" s="1" t="n"/>
      <x:c r="AF266" s="1" t="n"/>
      <x:c r="AG266" s="1" t="n"/>
      <x:c r="AH266" s="1" t="n"/>
      <x:c r="AI266" s="1" t="n"/>
      <x:c r="AJ266" s="1" t="n"/>
      <x:c r="AK266" s="1" t="n"/>
      <x:c r="AL266" s="1" t="n"/>
      <x:c r="AM266" s="1" t="n"/>
      <x:c r="AN266" s="1" t="n"/>
      <x:c r="AO266" s="1" t="n"/>
      <x:c r="AP266" s="1" t="n"/>
      <x:c r="AQ266" s="1" t="n"/>
      <x:c r="AR266" s="1" t="n"/>
      <x:c r="AS266" s="1" t="n"/>
      <x:c r="AT266" s="1" t="n"/>
      <x:c r="AU266" s="1" t="n"/>
      <x:c r="AV266" s="1" t="n"/>
      <x:c r="AW266" s="1" t="n"/>
      <x:c r="AX266" s="1" t="n"/>
      <x:c r="AY266" s="1" t="n"/>
      <x:c r="AZ266" s="1" t="n"/>
    </x:row>
    <x:row r="267" ht="48" customHeight="1">
      <x:c r="A267" s="47" t="inlineStr">
        <x:is>
          <x:t xml:space="preserve">customer_email</x:t>
        </x:is>
      </x:c>
      <x:c r="B267" s="43" t="inlineStr">
        <x:is>
          <x:t xml:space="preserve">Synthetic email associated with the order.</x:t>
        </x:is>
      </x:c>
      <x:c r="C267" s="43" t="inlineStr">
        <x:is>
          <x:t xml:space="preserve">Text</x:t>
        </x:is>
      </x:c>
      <x:c r="D267" s="43" t="inlineStr">
        <x:is>
          <x:t xml:space="preserve">Use the example.com domain.</x:t>
        </x:is>
      </x:c>
      <x:c r="E267" s="1" t="n"/>
      <x:c r="F267" s="1" t="n"/>
      <x:c r="G267" s="1" t="n"/>
      <x:c r="H267" s="1" t="n"/>
      <x:c r="I267" s="1" t="n"/>
      <x:c r="J267" s="1" t="n"/>
      <x:c r="K267" s="1" t="n"/>
      <x:c r="L267" s="1" t="n"/>
      <x:c r="M267" s="1" t="n"/>
      <x:c r="N267" s="1" t="n"/>
      <x:c r="O267" s="1" t="n"/>
      <x:c r="P267" s="1" t="n"/>
      <x:c r="Q267" s="1" t="n"/>
      <x:c r="R267" s="1" t="n"/>
      <x:c r="S267" s="1" t="n"/>
      <x:c r="T267" s="1" t="n"/>
      <x:c r="U267" s="1" t="n"/>
      <x:c r="V267" s="1" t="n"/>
      <x:c r="W267" s="1" t="n"/>
      <x:c r="X267" s="1" t="n"/>
      <x:c r="Y267" s="1" t="n"/>
      <x:c r="Z267" s="1" t="n"/>
      <x:c r="AA267" s="1" t="n"/>
      <x:c r="AB267" s="1" t="n"/>
      <x:c r="AC267" s="1" t="n"/>
      <x:c r="AD267" s="1" t="n"/>
      <x:c r="AE267" s="1" t="n"/>
      <x:c r="AF267" s="1" t="n"/>
      <x:c r="AG267" s="1" t="n"/>
      <x:c r="AH267" s="1" t="n"/>
      <x:c r="AI267" s="1" t="n"/>
      <x:c r="AJ267" s="1" t="n"/>
      <x:c r="AK267" s="1" t="n"/>
      <x:c r="AL267" s="1" t="n"/>
      <x:c r="AM267" s="1" t="n"/>
      <x:c r="AN267" s="1" t="n"/>
      <x:c r="AO267" s="1" t="n"/>
      <x:c r="AP267" s="1" t="n"/>
      <x:c r="AQ267" s="1" t="n"/>
      <x:c r="AR267" s="1" t="n"/>
      <x:c r="AS267" s="1" t="n"/>
      <x:c r="AT267" s="1" t="n"/>
      <x:c r="AU267" s="1" t="n"/>
      <x:c r="AV267" s="1" t="n"/>
      <x:c r="AW267" s="1" t="n"/>
      <x:c r="AX267" s="1" t="n"/>
      <x:c r="AY267" s="1" t="n"/>
      <x:c r="AZ267" s="1" t="n"/>
    </x:row>
    <x:row r="268" ht="96" customHeight="1">
      <x:c r="A268" s="47" t="inlineStr">
        <x:is>
          <x:t xml:space="preserve">financial_status</x:t>
        </x:is>
      </x:c>
      <x:c r="B268" s="43" t="inlineStr">
        <x:is>
          <x:t xml:space="preserve">Shopify-inspired financial state.</x:t>
        </x:is>
      </x:c>
      <x:c r="C268" s="43" t="inlineStr">
        <x:is>
          <x:t xml:space="preserve">Category</x:t>
        </x:is>
      </x:c>
      <x:c r="D268" s="43" t="inlineStr">
        <x:is>
          <x:t xml:space="preserve">PENDING | AUTHORIZED | PAID | PARTIALLY_REFUNDED | REFUNDED | VOIDED</x:t>
        </x:is>
      </x:c>
      <x:c r="E268" s="1" t="n"/>
      <x:c r="F268" s="1" t="n"/>
      <x:c r="G268" s="1" t="n"/>
      <x:c r="H268" s="1" t="n"/>
      <x:c r="I268" s="1" t="n"/>
      <x:c r="J268" s="1" t="n"/>
      <x:c r="K268" s="1" t="n"/>
      <x:c r="L268" s="1" t="n"/>
      <x:c r="M268" s="1" t="n"/>
      <x:c r="N268" s="1" t="n"/>
      <x:c r="O268" s="1" t="n"/>
      <x:c r="P268" s="1" t="n"/>
      <x:c r="Q268" s="1" t="n"/>
      <x:c r="R268" s="1" t="n"/>
      <x:c r="S268" s="1" t="n"/>
      <x:c r="T268" s="1" t="n"/>
      <x:c r="U268" s="1" t="n"/>
      <x:c r="V268" s="1" t="n"/>
      <x:c r="W268" s="1" t="n"/>
      <x:c r="X268" s="1" t="n"/>
      <x:c r="Y268" s="1" t="n"/>
      <x:c r="Z268" s="1" t="n"/>
      <x:c r="AA268" s="1" t="n"/>
      <x:c r="AB268" s="1" t="n"/>
      <x:c r="AC268" s="1" t="n"/>
      <x:c r="AD268" s="1" t="n"/>
      <x:c r="AE268" s="1" t="n"/>
      <x:c r="AF268" s="1" t="n"/>
      <x:c r="AG268" s="1" t="n"/>
      <x:c r="AH268" s="1" t="n"/>
      <x:c r="AI268" s="1" t="n"/>
      <x:c r="AJ268" s="1" t="n"/>
      <x:c r="AK268" s="1" t="n"/>
      <x:c r="AL268" s="1" t="n"/>
      <x:c r="AM268" s="1" t="n"/>
      <x:c r="AN268" s="1" t="n"/>
      <x:c r="AO268" s="1" t="n"/>
      <x:c r="AP268" s="1" t="n"/>
      <x:c r="AQ268" s="1" t="n"/>
      <x:c r="AR268" s="1" t="n"/>
      <x:c r="AS268" s="1" t="n"/>
      <x:c r="AT268" s="1" t="n"/>
      <x:c r="AU268" s="1" t="n"/>
      <x:c r="AV268" s="1" t="n"/>
      <x:c r="AW268" s="1" t="n"/>
      <x:c r="AX268" s="1" t="n"/>
      <x:c r="AY268" s="1" t="n"/>
      <x:c r="AZ268" s="1" t="n"/>
    </x:row>
    <x:row r="269" ht="60" customHeight="1">
      <x:c r="A269" s="47" t="inlineStr">
        <x:is>
          <x:t xml:space="preserve">paid_at</x:t>
        </x:is>
      </x:c>
      <x:c r="B269" s="43" t="inlineStr">
        <x:is>
          <x:t xml:space="preserve">Date and time when payment was approved.</x:t>
        </x:is>
      </x:c>
      <x:c r="C269" s="43" t="inlineStr">
        <x:is>
          <x:t xml:space="preserve">DateTime</x:t>
        </x:is>
      </x:c>
      <x:c r="D269" s="43" t="inlineStr">
        <x:is>
          <x:t xml:space="preserve">Required when financial_status = PAID or REFUNDED.</x:t>
        </x:is>
      </x:c>
      <x:c r="E269" s="1" t="n"/>
      <x:c r="F269" s="1" t="n"/>
      <x:c r="G269" s="1" t="n"/>
      <x:c r="H269" s="1" t="n"/>
      <x:c r="I269" s="1" t="n"/>
      <x:c r="J269" s="1" t="n"/>
      <x:c r="K269" s="1" t="n"/>
      <x:c r="L269" s="1" t="n"/>
      <x:c r="M269" s="1" t="n"/>
      <x:c r="N269" s="1" t="n"/>
      <x:c r="O269" s="1" t="n"/>
      <x:c r="P269" s="1" t="n"/>
      <x:c r="Q269" s="1" t="n"/>
      <x:c r="R269" s="1" t="n"/>
      <x:c r="S269" s="1" t="n"/>
      <x:c r="T269" s="1" t="n"/>
      <x:c r="U269" s="1" t="n"/>
      <x:c r="V269" s="1" t="n"/>
      <x:c r="W269" s="1" t="n"/>
      <x:c r="X269" s="1" t="n"/>
      <x:c r="Y269" s="1" t="n"/>
      <x:c r="Z269" s="1" t="n"/>
      <x:c r="AA269" s="1" t="n"/>
      <x:c r="AB269" s="1" t="n"/>
      <x:c r="AC269" s="1" t="n"/>
      <x:c r="AD269" s="1" t="n"/>
      <x:c r="AE269" s="1" t="n"/>
      <x:c r="AF269" s="1" t="n"/>
      <x:c r="AG269" s="1" t="n"/>
      <x:c r="AH269" s="1" t="n"/>
      <x:c r="AI269" s="1" t="n"/>
      <x:c r="AJ269" s="1" t="n"/>
      <x:c r="AK269" s="1" t="n"/>
      <x:c r="AL269" s="1" t="n"/>
      <x:c r="AM269" s="1" t="n"/>
      <x:c r="AN269" s="1" t="n"/>
      <x:c r="AO269" s="1" t="n"/>
      <x:c r="AP269" s="1" t="n"/>
      <x:c r="AQ269" s="1" t="n"/>
      <x:c r="AR269" s="1" t="n"/>
      <x:c r="AS269" s="1" t="n"/>
      <x:c r="AT269" s="1" t="n"/>
      <x:c r="AU269" s="1" t="n"/>
      <x:c r="AV269" s="1" t="n"/>
      <x:c r="AW269" s="1" t="n"/>
      <x:c r="AX269" s="1" t="n"/>
      <x:c r="AY269" s="1" t="n"/>
      <x:c r="AZ269" s="1" t="n"/>
    </x:row>
    <x:row r="270" ht="24" customHeight="1">
      <x:c r="A270" s="47" t="inlineStr">
        <x:is>
          <x:t xml:space="preserve">currency</x:t>
        </x:is>
      </x:c>
      <x:c r="B270" s="43" t="inlineStr">
        <x:is>
          <x:t xml:space="preserve">Order currency.</x:t>
        </x:is>
      </x:c>
      <x:c r="C270" s="43" t="inlineStr">
        <x:is>
          <x:t xml:space="preserve">Category</x:t>
        </x:is>
      </x:c>
      <x:c r="D270" s="43" t="inlineStr">
        <x:is>
          <x:t xml:space="preserve">USD | BRL | EUR</x:t>
        </x:is>
      </x:c>
      <x:c r="E270" s="1" t="n"/>
      <x:c r="F270" s="1" t="n"/>
      <x:c r="G270" s="1" t="n"/>
      <x:c r="H270" s="1" t="n"/>
      <x:c r="I270" s="1" t="n"/>
      <x:c r="J270" s="1" t="n"/>
      <x:c r="K270" s="1" t="n"/>
      <x:c r="L270" s="1" t="n"/>
      <x:c r="M270" s="1" t="n"/>
      <x:c r="N270" s="1" t="n"/>
      <x:c r="O270" s="1" t="n"/>
      <x:c r="P270" s="1" t="n"/>
      <x:c r="Q270" s="1" t="n"/>
      <x:c r="R270" s="1" t="n"/>
      <x:c r="S270" s="1" t="n"/>
      <x:c r="T270" s="1" t="n"/>
      <x:c r="U270" s="1" t="n"/>
      <x:c r="V270" s="1" t="n"/>
      <x:c r="W270" s="1" t="n"/>
      <x:c r="X270" s="1" t="n"/>
      <x:c r="Y270" s="1" t="n"/>
      <x:c r="Z270" s="1" t="n"/>
      <x:c r="AA270" s="1" t="n"/>
      <x:c r="AB270" s="1" t="n"/>
      <x:c r="AC270" s="1" t="n"/>
      <x:c r="AD270" s="1" t="n"/>
      <x:c r="AE270" s="1" t="n"/>
      <x:c r="AF270" s="1" t="n"/>
      <x:c r="AG270" s="1" t="n"/>
      <x:c r="AH270" s="1" t="n"/>
      <x:c r="AI270" s="1" t="n"/>
      <x:c r="AJ270" s="1" t="n"/>
      <x:c r="AK270" s="1" t="n"/>
      <x:c r="AL270" s="1" t="n"/>
      <x:c r="AM270" s="1" t="n"/>
      <x:c r="AN270" s="1" t="n"/>
      <x:c r="AO270" s="1" t="n"/>
      <x:c r="AP270" s="1" t="n"/>
      <x:c r="AQ270" s="1" t="n"/>
      <x:c r="AR270" s="1" t="n"/>
      <x:c r="AS270" s="1" t="n"/>
      <x:c r="AT270" s="1" t="n"/>
      <x:c r="AU270" s="1" t="n"/>
      <x:c r="AV270" s="1" t="n"/>
      <x:c r="AW270" s="1" t="n"/>
      <x:c r="AX270" s="1" t="n"/>
      <x:c r="AY270" s="1" t="n"/>
      <x:c r="AZ270" s="1" t="n"/>
    </x:row>
    <x:row r="271" ht="72" customHeight="1">
      <x:c r="A271" s="47" t="inlineStr">
        <x:is>
          <x:t xml:space="preserve">subtotal_price</x:t>
        </x:is>
      </x:c>
      <x:c r="B271" s="43" t="inlineStr">
        <x:is>
          <x:t xml:space="preserve">Product subtotal before tax and shipping.</x:t>
        </x:is>
      </x:c>
      <x:c r="C271" s="43" t="inlineStr">
        <x:is>
          <x:t xml:space="preserve">Currency</x:t>
        </x:is>
      </x:c>
      <x:c r="D271" s="43" t="inlineStr">
        <x:is>
          <x:t xml:space="preserve">Number &gt;= 0.</x:t>
        </x:is>
      </x:c>
      <x:c r="E271" s="1" t="n"/>
      <x:c r="F271" s="1" t="n"/>
      <x:c r="G271" s="1" t="n"/>
      <x:c r="H271" s="1" t="n"/>
      <x:c r="I271" s="1" t="n"/>
      <x:c r="J271" s="1" t="n"/>
      <x:c r="K271" s="1" t="n"/>
      <x:c r="L271" s="1" t="n"/>
      <x:c r="M271" s="1" t="n"/>
      <x:c r="N271" s="1" t="n"/>
      <x:c r="O271" s="1" t="n"/>
      <x:c r="P271" s="1" t="n"/>
      <x:c r="Q271" s="1" t="n"/>
      <x:c r="R271" s="1" t="n"/>
      <x:c r="S271" s="1" t="n"/>
      <x:c r="T271" s="1" t="n"/>
      <x:c r="U271" s="1" t="n"/>
      <x:c r="V271" s="1" t="n"/>
      <x:c r="W271" s="1" t="n"/>
      <x:c r="X271" s="1" t="n"/>
      <x:c r="Y271" s="1" t="n"/>
      <x:c r="Z271" s="1" t="n"/>
      <x:c r="AA271" s="1" t="n"/>
      <x:c r="AB271" s="1" t="n"/>
      <x:c r="AC271" s="1" t="n"/>
      <x:c r="AD271" s="1" t="n"/>
      <x:c r="AE271" s="1" t="n"/>
      <x:c r="AF271" s="1" t="n"/>
      <x:c r="AG271" s="1" t="n"/>
      <x:c r="AH271" s="1" t="n"/>
      <x:c r="AI271" s="1" t="n"/>
      <x:c r="AJ271" s="1" t="n"/>
      <x:c r="AK271" s="1" t="n"/>
      <x:c r="AL271" s="1" t="n"/>
      <x:c r="AM271" s="1" t="n"/>
      <x:c r="AN271" s="1" t="n"/>
      <x:c r="AO271" s="1" t="n"/>
      <x:c r="AP271" s="1" t="n"/>
      <x:c r="AQ271" s="1" t="n"/>
      <x:c r="AR271" s="1" t="n"/>
      <x:c r="AS271" s="1" t="n"/>
      <x:c r="AT271" s="1" t="n"/>
      <x:c r="AU271" s="1" t="n"/>
      <x:c r="AV271" s="1" t="n"/>
      <x:c r="AW271" s="1" t="n"/>
      <x:c r="AX271" s="1" t="n"/>
      <x:c r="AY271" s="1" t="n"/>
      <x:c r="AZ271" s="1" t="n"/>
    </x:row>
    <x:row r="272" ht="36" customHeight="1">
      <x:c r="A272" s="47" t="inlineStr">
        <x:is>
          <x:t xml:space="preserve">shipping_price</x:t>
        </x:is>
      </x:c>
      <x:c r="B272" s="43" t="inlineStr">
        <x:is>
          <x:t xml:space="preserve">Shipping amount charged.</x:t>
        </x:is>
      </x:c>
      <x:c r="C272" s="43" t="inlineStr">
        <x:is>
          <x:t xml:space="preserve">Currency</x:t>
        </x:is>
      </x:c>
      <x:c r="D272" s="43" t="inlineStr">
        <x:is>
          <x:t xml:space="preserve">Number &gt;= 0.</x:t>
        </x:is>
      </x:c>
      <x:c r="E272" s="1" t="n"/>
      <x:c r="F272" s="1" t="n"/>
      <x:c r="G272" s="1" t="n"/>
      <x:c r="H272" s="1" t="n"/>
      <x:c r="I272" s="1" t="n"/>
      <x:c r="J272" s="1" t="n"/>
      <x:c r="K272" s="1" t="n"/>
      <x:c r="L272" s="1" t="n"/>
      <x:c r="M272" s="1" t="n"/>
      <x:c r="N272" s="1" t="n"/>
      <x:c r="O272" s="1" t="n"/>
      <x:c r="P272" s="1" t="n"/>
      <x:c r="Q272" s="1" t="n"/>
      <x:c r="R272" s="1" t="n"/>
      <x:c r="S272" s="1" t="n"/>
      <x:c r="T272" s="1" t="n"/>
      <x:c r="U272" s="1" t="n"/>
      <x:c r="V272" s="1" t="n"/>
      <x:c r="W272" s="1" t="n"/>
      <x:c r="X272" s="1" t="n"/>
      <x:c r="Y272" s="1" t="n"/>
      <x:c r="Z272" s="1" t="n"/>
      <x:c r="AA272" s="1" t="n"/>
      <x:c r="AB272" s="1" t="n"/>
      <x:c r="AC272" s="1" t="n"/>
      <x:c r="AD272" s="1" t="n"/>
      <x:c r="AE272" s="1" t="n"/>
      <x:c r="AF272" s="1" t="n"/>
      <x:c r="AG272" s="1" t="n"/>
      <x:c r="AH272" s="1" t="n"/>
      <x:c r="AI272" s="1" t="n"/>
      <x:c r="AJ272" s="1" t="n"/>
      <x:c r="AK272" s="1" t="n"/>
      <x:c r="AL272" s="1" t="n"/>
      <x:c r="AM272" s="1" t="n"/>
      <x:c r="AN272" s="1" t="n"/>
      <x:c r="AO272" s="1" t="n"/>
      <x:c r="AP272" s="1" t="n"/>
      <x:c r="AQ272" s="1" t="n"/>
      <x:c r="AR272" s="1" t="n"/>
      <x:c r="AS272" s="1" t="n"/>
      <x:c r="AT272" s="1" t="n"/>
      <x:c r="AU272" s="1" t="n"/>
      <x:c r="AV272" s="1" t="n"/>
      <x:c r="AW272" s="1" t="n"/>
      <x:c r="AX272" s="1" t="n"/>
      <x:c r="AY272" s="1" t="n"/>
      <x:c r="AZ272" s="1" t="n"/>
    </x:row>
    <x:row r="273" ht="24" customHeight="1">
      <x:c r="A273" s="47" t="inlineStr">
        <x:is>
          <x:t xml:space="preserve">taxes</x:t>
        </x:is>
      </x:c>
      <x:c r="B273" s="43" t="inlineStr">
        <x:is>
          <x:t xml:space="preserve">Total tax amount.</x:t>
        </x:is>
      </x:c>
      <x:c r="C273" s="43" t="inlineStr">
        <x:is>
          <x:t xml:space="preserve">Currency</x:t>
        </x:is>
      </x:c>
      <x:c r="D273" s="43" t="inlineStr">
        <x:is>
          <x:t xml:space="preserve">Number &gt;= 0.</x:t>
        </x:is>
      </x:c>
      <x:c r="E273" s="1" t="n"/>
      <x:c r="F273" s="1" t="n"/>
      <x:c r="G273" s="1" t="n"/>
      <x:c r="H273" s="1" t="n"/>
      <x:c r="I273" s="1" t="n"/>
      <x:c r="J273" s="1" t="n"/>
      <x:c r="K273" s="1" t="n"/>
      <x:c r="L273" s="1" t="n"/>
      <x:c r="M273" s="1" t="n"/>
      <x:c r="N273" s="1" t="n"/>
      <x:c r="O273" s="1" t="n"/>
      <x:c r="P273" s="1" t="n"/>
      <x:c r="Q273" s="1" t="n"/>
      <x:c r="R273" s="1" t="n"/>
      <x:c r="S273" s="1" t="n"/>
      <x:c r="T273" s="1" t="n"/>
      <x:c r="U273" s="1" t="n"/>
      <x:c r="V273" s="1" t="n"/>
      <x:c r="W273" s="1" t="n"/>
      <x:c r="X273" s="1" t="n"/>
      <x:c r="Y273" s="1" t="n"/>
      <x:c r="Z273" s="1" t="n"/>
      <x:c r="AA273" s="1" t="n"/>
      <x:c r="AB273" s="1" t="n"/>
      <x:c r="AC273" s="1" t="n"/>
      <x:c r="AD273" s="1" t="n"/>
      <x:c r="AE273" s="1" t="n"/>
      <x:c r="AF273" s="1" t="n"/>
      <x:c r="AG273" s="1" t="n"/>
      <x:c r="AH273" s="1" t="n"/>
      <x:c r="AI273" s="1" t="n"/>
      <x:c r="AJ273" s="1" t="n"/>
      <x:c r="AK273" s="1" t="n"/>
      <x:c r="AL273" s="1" t="n"/>
      <x:c r="AM273" s="1" t="n"/>
      <x:c r="AN273" s="1" t="n"/>
      <x:c r="AO273" s="1" t="n"/>
      <x:c r="AP273" s="1" t="n"/>
      <x:c r="AQ273" s="1" t="n"/>
      <x:c r="AR273" s="1" t="n"/>
      <x:c r="AS273" s="1" t="n"/>
      <x:c r="AT273" s="1" t="n"/>
      <x:c r="AU273" s="1" t="n"/>
      <x:c r="AV273" s="1" t="n"/>
      <x:c r="AW273" s="1" t="n"/>
      <x:c r="AX273" s="1" t="n"/>
      <x:c r="AY273" s="1" t="n"/>
      <x:c r="AZ273" s="1" t="n"/>
    </x:row>
    <x:row r="274" ht="36" customHeight="1">
      <x:c r="A274" s="47" t="inlineStr">
        <x:is>
          <x:t xml:space="preserve">total_discounts</x:t>
        </x:is>
      </x:c>
      <x:c r="B274" s="43" t="inlineStr">
        <x:is>
          <x:t xml:space="preserve">Total discounts applied.</x:t>
        </x:is>
      </x:c>
      <x:c r="C274" s="43" t="inlineStr">
        <x:is>
          <x:t xml:space="preserve">Currency</x:t>
        </x:is>
      </x:c>
      <x:c r="D274" s="43" t="inlineStr">
        <x:is>
          <x:t xml:space="preserve">Number &gt;= 0.</x:t>
        </x:is>
      </x:c>
      <x:c r="E274" s="1" t="n"/>
      <x:c r="F274" s="1" t="n"/>
      <x:c r="G274" s="1" t="n"/>
      <x:c r="H274" s="1" t="n"/>
      <x:c r="I274" s="1" t="n"/>
      <x:c r="J274" s="1" t="n"/>
      <x:c r="K274" s="1" t="n"/>
      <x:c r="L274" s="1" t="n"/>
      <x:c r="M274" s="1" t="n"/>
      <x:c r="N274" s="1" t="n"/>
      <x:c r="O274" s="1" t="n"/>
      <x:c r="P274" s="1" t="n"/>
      <x:c r="Q274" s="1" t="n"/>
      <x:c r="R274" s="1" t="n"/>
      <x:c r="S274" s="1" t="n"/>
      <x:c r="T274" s="1" t="n"/>
      <x:c r="U274" s="1" t="n"/>
      <x:c r="V274" s="1" t="n"/>
      <x:c r="W274" s="1" t="n"/>
      <x:c r="X274" s="1" t="n"/>
      <x:c r="Y274" s="1" t="n"/>
      <x:c r="Z274" s="1" t="n"/>
      <x:c r="AA274" s="1" t="n"/>
      <x:c r="AB274" s="1" t="n"/>
      <x:c r="AC274" s="1" t="n"/>
      <x:c r="AD274" s="1" t="n"/>
      <x:c r="AE274" s="1" t="n"/>
      <x:c r="AF274" s="1" t="n"/>
      <x:c r="AG274" s="1" t="n"/>
      <x:c r="AH274" s="1" t="n"/>
      <x:c r="AI274" s="1" t="n"/>
      <x:c r="AJ274" s="1" t="n"/>
      <x:c r="AK274" s="1" t="n"/>
      <x:c r="AL274" s="1" t="n"/>
      <x:c r="AM274" s="1" t="n"/>
      <x:c r="AN274" s="1" t="n"/>
      <x:c r="AO274" s="1" t="n"/>
      <x:c r="AP274" s="1" t="n"/>
      <x:c r="AQ274" s="1" t="n"/>
      <x:c r="AR274" s="1" t="n"/>
      <x:c r="AS274" s="1" t="n"/>
      <x:c r="AT274" s="1" t="n"/>
      <x:c r="AU274" s="1" t="n"/>
      <x:c r="AV274" s="1" t="n"/>
      <x:c r="AW274" s="1" t="n"/>
      <x:c r="AX274" s="1" t="n"/>
      <x:c r="AY274" s="1" t="n"/>
      <x:c r="AZ274" s="1" t="n"/>
    </x:row>
    <x:row r="275" ht="48" customHeight="1">
      <x:c r="A275" s="47" t="inlineStr">
        <x:is>
          <x:t xml:space="preserve">total_price</x:t>
        </x:is>
      </x:c>
      <x:c r="B275" s="43" t="inlineStr">
        <x:is>
          <x:t xml:space="preserve">Final order value.</x:t>
        </x:is>
      </x:c>
      <x:c r="C275" s="43" t="inlineStr">
        <x:is>
          <x:t xml:space="preserve">Currency</x:t>
        </x:is>
      </x:c>
      <x:c r="D275" s="43" t="inlineStr">
        <x:is>
          <x:t xml:space="preserve">subtotal + shipping + taxes - discounts.</x:t>
        </x:is>
      </x:c>
      <x:c r="E275" s="1" t="n"/>
      <x:c r="F275" s="1" t="n"/>
      <x:c r="G275" s="1" t="n"/>
      <x:c r="H275" s="1" t="n"/>
      <x:c r="I275" s="1" t="n"/>
      <x:c r="J275" s="1" t="n"/>
      <x:c r="K275" s="1" t="n"/>
      <x:c r="L275" s="1" t="n"/>
      <x:c r="M275" s="1" t="n"/>
      <x:c r="N275" s="1" t="n"/>
      <x:c r="O275" s="1" t="n"/>
      <x:c r="P275" s="1" t="n"/>
      <x:c r="Q275" s="1" t="n"/>
      <x:c r="R275" s="1" t="n"/>
      <x:c r="S275" s="1" t="n"/>
      <x:c r="T275" s="1" t="n"/>
      <x:c r="U275" s="1" t="n"/>
      <x:c r="V275" s="1" t="n"/>
      <x:c r="W275" s="1" t="n"/>
      <x:c r="X275" s="1" t="n"/>
      <x:c r="Y275" s="1" t="n"/>
      <x:c r="Z275" s="1" t="n"/>
      <x:c r="AA275" s="1" t="n"/>
      <x:c r="AB275" s="1" t="n"/>
      <x:c r="AC275" s="1" t="n"/>
      <x:c r="AD275" s="1" t="n"/>
      <x:c r="AE275" s="1" t="n"/>
      <x:c r="AF275" s="1" t="n"/>
      <x:c r="AG275" s="1" t="n"/>
      <x:c r="AH275" s="1" t="n"/>
      <x:c r="AI275" s="1" t="n"/>
      <x:c r="AJ275" s="1" t="n"/>
      <x:c r="AK275" s="1" t="n"/>
      <x:c r="AL275" s="1" t="n"/>
      <x:c r="AM275" s="1" t="n"/>
      <x:c r="AN275" s="1" t="n"/>
      <x:c r="AO275" s="1" t="n"/>
      <x:c r="AP275" s="1" t="n"/>
      <x:c r="AQ275" s="1" t="n"/>
      <x:c r="AR275" s="1" t="n"/>
      <x:c r="AS275" s="1" t="n"/>
      <x:c r="AT275" s="1" t="n"/>
      <x:c r="AU275" s="1" t="n"/>
      <x:c r="AV275" s="1" t="n"/>
      <x:c r="AW275" s="1" t="n"/>
      <x:c r="AX275" s="1" t="n"/>
      <x:c r="AY275" s="1" t="n"/>
      <x:c r="AZ275" s="1" t="n"/>
    </x:row>
    <x:row r="276" ht="48" customHeight="1">
      <x:c r="A276" s="47" t="inlineStr">
        <x:is>
          <x:t xml:space="preserve">line_items_count</x:t>
        </x:is>
      </x:c>
      <x:c r="B276" s="43" t="inlineStr">
        <x:is>
          <x:t xml:space="preserve">Number of distinct product lines.</x:t>
        </x:is>
      </x:c>
      <x:c r="C276" s="43" t="inlineStr">
        <x:is>
          <x:t xml:space="preserve">Integer</x:t>
        </x:is>
      </x:c>
      <x:c r="D276" s="43" t="inlineStr">
        <x:is>
          <x:t xml:space="preserve">Integer &gt;= 1.</x:t>
        </x:is>
      </x:c>
      <x:c r="E276" s="1" t="n"/>
      <x:c r="F276" s="1" t="n"/>
      <x:c r="G276" s="1" t="n"/>
      <x:c r="H276" s="1" t="n"/>
      <x:c r="I276" s="1" t="n"/>
      <x:c r="J276" s="1" t="n"/>
      <x:c r="K276" s="1" t="n"/>
      <x:c r="L276" s="1" t="n"/>
      <x:c r="M276" s="1" t="n"/>
      <x:c r="N276" s="1" t="n"/>
      <x:c r="O276" s="1" t="n"/>
      <x:c r="P276" s="1" t="n"/>
      <x:c r="Q276" s="1" t="n"/>
      <x:c r="R276" s="1" t="n"/>
      <x:c r="S276" s="1" t="n"/>
      <x:c r="T276" s="1" t="n"/>
      <x:c r="U276" s="1" t="n"/>
      <x:c r="V276" s="1" t="n"/>
      <x:c r="W276" s="1" t="n"/>
      <x:c r="X276" s="1" t="n"/>
      <x:c r="Y276" s="1" t="n"/>
      <x:c r="Z276" s="1" t="n"/>
      <x:c r="AA276" s="1" t="n"/>
      <x:c r="AB276" s="1" t="n"/>
      <x:c r="AC276" s="1" t="n"/>
      <x:c r="AD276" s="1" t="n"/>
      <x:c r="AE276" s="1" t="n"/>
      <x:c r="AF276" s="1" t="n"/>
      <x:c r="AG276" s="1" t="n"/>
      <x:c r="AH276" s="1" t="n"/>
      <x:c r="AI276" s="1" t="n"/>
      <x:c r="AJ276" s="1" t="n"/>
      <x:c r="AK276" s="1" t="n"/>
      <x:c r="AL276" s="1" t="n"/>
      <x:c r="AM276" s="1" t="n"/>
      <x:c r="AN276" s="1" t="n"/>
      <x:c r="AO276" s="1" t="n"/>
      <x:c r="AP276" s="1" t="n"/>
      <x:c r="AQ276" s="1" t="n"/>
      <x:c r="AR276" s="1" t="n"/>
      <x:c r="AS276" s="1" t="n"/>
      <x:c r="AT276" s="1" t="n"/>
      <x:c r="AU276" s="1" t="n"/>
      <x:c r="AV276" s="1" t="n"/>
      <x:c r="AW276" s="1" t="n"/>
      <x:c r="AX276" s="1" t="n"/>
      <x:c r="AY276" s="1" t="n"/>
      <x:c r="AZ276" s="1" t="n"/>
    </x:row>
    <x:row r="277" ht="48" customHeight="1">
      <x:c r="A277" s="47" t="inlineStr">
        <x:is>
          <x:t xml:space="preserve">line_item_skus</x:t>
        </x:is>
      </x:c>
      <x:c r="B277" s="43" t="inlineStr">
        <x:is>
          <x:t xml:space="preserve">Included SKUs separated by commas.</x:t>
        </x:is>
      </x:c>
      <x:c r="C277" s="43" t="inlineStr">
        <x:is>
          <x:t xml:space="preserve">Text</x:t>
        </x:is>
      </x:c>
      <x:c r="D277" s="43" t="inlineStr">
        <x:is>
          <x:t xml:space="preserve">SKUs must exist in PRODUCT_REFERENCE.</x:t>
        </x:is>
      </x:c>
      <x:c r="E277" s="1" t="n"/>
      <x:c r="F277" s="1" t="n"/>
      <x:c r="G277" s="1" t="n"/>
      <x:c r="H277" s="1" t="n"/>
      <x:c r="I277" s="1" t="n"/>
      <x:c r="J277" s="1" t="n"/>
      <x:c r="K277" s="1" t="n"/>
      <x:c r="L277" s="1" t="n"/>
      <x:c r="M277" s="1" t="n"/>
      <x:c r="N277" s="1" t="n"/>
      <x:c r="O277" s="1" t="n"/>
      <x:c r="P277" s="1" t="n"/>
      <x:c r="Q277" s="1" t="n"/>
      <x:c r="R277" s="1" t="n"/>
      <x:c r="S277" s="1" t="n"/>
      <x:c r="T277" s="1" t="n"/>
      <x:c r="U277" s="1" t="n"/>
      <x:c r="V277" s="1" t="n"/>
      <x:c r="W277" s="1" t="n"/>
      <x:c r="X277" s="1" t="n"/>
      <x:c r="Y277" s="1" t="n"/>
      <x:c r="Z277" s="1" t="n"/>
      <x:c r="AA277" s="1" t="n"/>
      <x:c r="AB277" s="1" t="n"/>
      <x:c r="AC277" s="1" t="n"/>
      <x:c r="AD277" s="1" t="n"/>
      <x:c r="AE277" s="1" t="n"/>
      <x:c r="AF277" s="1" t="n"/>
      <x:c r="AG277" s="1" t="n"/>
      <x:c r="AH277" s="1" t="n"/>
      <x:c r="AI277" s="1" t="n"/>
      <x:c r="AJ277" s="1" t="n"/>
      <x:c r="AK277" s="1" t="n"/>
      <x:c r="AL277" s="1" t="n"/>
      <x:c r="AM277" s="1" t="n"/>
      <x:c r="AN277" s="1" t="n"/>
      <x:c r="AO277" s="1" t="n"/>
      <x:c r="AP277" s="1" t="n"/>
      <x:c r="AQ277" s="1" t="n"/>
      <x:c r="AR277" s="1" t="n"/>
      <x:c r="AS277" s="1" t="n"/>
      <x:c r="AT277" s="1" t="n"/>
      <x:c r="AU277" s="1" t="n"/>
      <x:c r="AV277" s="1" t="n"/>
      <x:c r="AW277" s="1" t="n"/>
      <x:c r="AX277" s="1" t="n"/>
      <x:c r="AY277" s="1" t="n"/>
      <x:c r="AZ277" s="1" t="n"/>
    </x:row>
    <x:row r="278" ht="60" customHeight="1">
      <x:c r="A278" s="47" t="inlineStr">
        <x:is>
          <x:t xml:space="preserve">line_items_summary</x:t>
        </x:is>
      </x:c>
      <x:c r="B278" s="43" t="inlineStr">
        <x:is>
          <x:t xml:space="preserve">Short product-and-quantity summary.</x:t>
        </x:is>
      </x:c>
      <x:c r="C278" s="43" t="inlineStr">
        <x:is>
          <x:t xml:space="preserve">Text</x:t>
        </x:is>
      </x:c>
      <x:c r="D278" s="43" t="inlineStr">
        <x:is>
          <x:t xml:space="preserve">Example: Midi Dress x1; Belt x1.</x:t>
        </x:is>
      </x:c>
      <x:c r="E278" s="1" t="n"/>
      <x:c r="F278" s="1" t="n"/>
      <x:c r="G278" s="1" t="n"/>
      <x:c r="H278" s="1" t="n"/>
      <x:c r="I278" s="1" t="n"/>
      <x:c r="J278" s="1" t="n"/>
      <x:c r="K278" s="1" t="n"/>
      <x:c r="L278" s="1" t="n"/>
      <x:c r="M278" s="1" t="n"/>
      <x:c r="N278" s="1" t="n"/>
      <x:c r="O278" s="1" t="n"/>
      <x:c r="P278" s="1" t="n"/>
      <x:c r="Q278" s="1" t="n"/>
      <x:c r="R278" s="1" t="n"/>
      <x:c r="S278" s="1" t="n"/>
      <x:c r="T278" s="1" t="n"/>
      <x:c r="U278" s="1" t="n"/>
      <x:c r="V278" s="1" t="n"/>
      <x:c r="W278" s="1" t="n"/>
      <x:c r="X278" s="1" t="n"/>
      <x:c r="Y278" s="1" t="n"/>
      <x:c r="Z278" s="1" t="n"/>
      <x:c r="AA278" s="1" t="n"/>
      <x:c r="AB278" s="1" t="n"/>
      <x:c r="AC278" s="1" t="n"/>
      <x:c r="AD278" s="1" t="n"/>
      <x:c r="AE278" s="1" t="n"/>
      <x:c r="AF278" s="1" t="n"/>
      <x:c r="AG278" s="1" t="n"/>
      <x:c r="AH278" s="1" t="n"/>
      <x:c r="AI278" s="1" t="n"/>
      <x:c r="AJ278" s="1" t="n"/>
      <x:c r="AK278" s="1" t="n"/>
      <x:c r="AL278" s="1" t="n"/>
      <x:c r="AM278" s="1" t="n"/>
      <x:c r="AN278" s="1" t="n"/>
      <x:c r="AO278" s="1" t="n"/>
      <x:c r="AP278" s="1" t="n"/>
      <x:c r="AQ278" s="1" t="n"/>
      <x:c r="AR278" s="1" t="n"/>
      <x:c r="AS278" s="1" t="n"/>
      <x:c r="AT278" s="1" t="n"/>
      <x:c r="AU278" s="1" t="n"/>
      <x:c r="AV278" s="1" t="n"/>
      <x:c r="AW278" s="1" t="n"/>
      <x:c r="AX278" s="1" t="n"/>
      <x:c r="AY278" s="1" t="n"/>
      <x:c r="AZ278" s="1" t="n"/>
    </x:row>
    <x:row r="279" ht="84" customHeight="1">
      <x:c r="A279" s="47" t="inlineStr">
        <x:is>
          <x:t xml:space="preserve">inventory_status</x:t>
        </x:is>
      </x:c>
      <x:c r="B279" s="43" t="inlineStr">
        <x:is>
          <x:t xml:space="preserve">Consolidated operational inventory state.</x:t>
        </x:is>
      </x:c>
      <x:c r="C279" s="43" t="inlineStr">
        <x:is>
          <x:t xml:space="preserve">Category</x:t>
        </x:is>
      </x:c>
      <x:c r="D279" s="43" t="inlineStr">
        <x:is>
          <x:t xml:space="preserve">AVAILABLE | RESERVED | OUT_OF_STOCK | UNKNOWN</x:t>
        </x:is>
      </x:c>
      <x:c r="E279" s="1" t="n"/>
      <x:c r="F279" s="1" t="n"/>
      <x:c r="G279" s="1" t="n"/>
      <x:c r="H279" s="1" t="n"/>
      <x:c r="I279" s="1" t="n"/>
      <x:c r="J279" s="1" t="n"/>
      <x:c r="K279" s="1" t="n"/>
      <x:c r="L279" s="1" t="n"/>
      <x:c r="M279" s="1" t="n"/>
      <x:c r="N279" s="1" t="n"/>
      <x:c r="O279" s="1" t="n"/>
      <x:c r="P279" s="1" t="n"/>
      <x:c r="Q279" s="1" t="n"/>
      <x:c r="R279" s="1" t="n"/>
      <x:c r="S279" s="1" t="n"/>
      <x:c r="T279" s="1" t="n"/>
      <x:c r="U279" s="1" t="n"/>
      <x:c r="V279" s="1" t="n"/>
      <x:c r="W279" s="1" t="n"/>
      <x:c r="X279" s="1" t="n"/>
      <x:c r="Y279" s="1" t="n"/>
      <x:c r="Z279" s="1" t="n"/>
      <x:c r="AA279" s="1" t="n"/>
      <x:c r="AB279" s="1" t="n"/>
      <x:c r="AC279" s="1" t="n"/>
      <x:c r="AD279" s="1" t="n"/>
      <x:c r="AE279" s="1" t="n"/>
      <x:c r="AF279" s="1" t="n"/>
      <x:c r="AG279" s="1" t="n"/>
      <x:c r="AH279" s="1" t="n"/>
      <x:c r="AI279" s="1" t="n"/>
      <x:c r="AJ279" s="1" t="n"/>
      <x:c r="AK279" s="1" t="n"/>
      <x:c r="AL279" s="1" t="n"/>
      <x:c r="AM279" s="1" t="n"/>
      <x:c r="AN279" s="1" t="n"/>
      <x:c r="AO279" s="1" t="n"/>
      <x:c r="AP279" s="1" t="n"/>
      <x:c r="AQ279" s="1" t="n"/>
      <x:c r="AR279" s="1" t="n"/>
      <x:c r="AS279" s="1" t="n"/>
      <x:c r="AT279" s="1" t="n"/>
      <x:c r="AU279" s="1" t="n"/>
      <x:c r="AV279" s="1" t="n"/>
      <x:c r="AW279" s="1" t="n"/>
      <x:c r="AX279" s="1" t="n"/>
      <x:c r="AY279" s="1" t="n"/>
      <x:c r="AZ279" s="1" t="n"/>
    </x:row>
    <x:row r="280" ht="84" customHeight="1">
      <x:c r="A280" s="47" t="inlineStr">
        <x:is>
          <x:t xml:space="preserve">fulfillment_status</x:t>
        </x:is>
      </x:c>
      <x:c r="B280" s="43" t="inlineStr">
        <x:is>
          <x:t xml:space="preserve">Shopify-inspired fulfillment state.</x:t>
        </x:is>
      </x:c>
      <x:c r="C280" s="43" t="inlineStr">
        <x:is>
          <x:t xml:space="preserve">Category</x:t>
        </x:is>
      </x:c>
      <x:c r="D280" s="43" t="inlineStr">
        <x:is>
          <x:t xml:space="preserve">UNFULFILLED | PARTIAL | FULFILLED | RESTOCKED</x:t>
        </x:is>
      </x:c>
      <x:c r="E280" s="1" t="n"/>
      <x:c r="F280" s="1" t="n"/>
      <x:c r="G280" s="1" t="n"/>
      <x:c r="H280" s="1" t="n"/>
      <x:c r="I280" s="1" t="n"/>
      <x:c r="J280" s="1" t="n"/>
      <x:c r="K280" s="1" t="n"/>
      <x:c r="L280" s="1" t="n"/>
      <x:c r="M280" s="1" t="n"/>
      <x:c r="N280" s="1" t="n"/>
      <x:c r="O280" s="1" t="n"/>
      <x:c r="P280" s="1" t="n"/>
      <x:c r="Q280" s="1" t="n"/>
      <x:c r="R280" s="1" t="n"/>
      <x:c r="S280" s="1" t="n"/>
      <x:c r="T280" s="1" t="n"/>
      <x:c r="U280" s="1" t="n"/>
      <x:c r="V280" s="1" t="n"/>
      <x:c r="W280" s="1" t="n"/>
      <x:c r="X280" s="1" t="n"/>
      <x:c r="Y280" s="1" t="n"/>
      <x:c r="Z280" s="1" t="n"/>
      <x:c r="AA280" s="1" t="n"/>
      <x:c r="AB280" s="1" t="n"/>
      <x:c r="AC280" s="1" t="n"/>
      <x:c r="AD280" s="1" t="n"/>
      <x:c r="AE280" s="1" t="n"/>
      <x:c r="AF280" s="1" t="n"/>
      <x:c r="AG280" s="1" t="n"/>
      <x:c r="AH280" s="1" t="n"/>
      <x:c r="AI280" s="1" t="n"/>
      <x:c r="AJ280" s="1" t="n"/>
      <x:c r="AK280" s="1" t="n"/>
      <x:c r="AL280" s="1" t="n"/>
      <x:c r="AM280" s="1" t="n"/>
      <x:c r="AN280" s="1" t="n"/>
      <x:c r="AO280" s="1" t="n"/>
      <x:c r="AP280" s="1" t="n"/>
      <x:c r="AQ280" s="1" t="n"/>
      <x:c r="AR280" s="1" t="n"/>
      <x:c r="AS280" s="1" t="n"/>
      <x:c r="AT280" s="1" t="n"/>
      <x:c r="AU280" s="1" t="n"/>
      <x:c r="AV280" s="1" t="n"/>
      <x:c r="AW280" s="1" t="n"/>
      <x:c r="AX280" s="1" t="n"/>
      <x:c r="AY280" s="1" t="n"/>
      <x:c r="AZ280" s="1" t="n"/>
    </x:row>
    <x:row r="281" ht="72" customHeight="1">
      <x:c r="A281" s="47" t="inlineStr">
        <x:is>
          <x:t xml:space="preserve">fulfilled_at</x:t>
        </x:is>
      </x:c>
      <x:c r="B281" s="43" t="inlineStr">
        <x:is>
          <x:t xml:space="preserve">Date and time when the order was fulfilled.</x:t>
        </x:is>
      </x:c>
      <x:c r="C281" s="43" t="inlineStr">
        <x:is>
          <x:t xml:space="preserve">DateTime</x:t>
        </x:is>
      </x:c>
      <x:c r="D281" s="43" t="inlineStr">
        <x:is>
          <x:t xml:space="preserve">Blank while unfulfilled.</x:t>
        </x:is>
      </x:c>
      <x:c r="E281" s="1" t="n"/>
      <x:c r="F281" s="1" t="n"/>
      <x:c r="G281" s="1" t="n"/>
      <x:c r="H281" s="1" t="n"/>
      <x:c r="I281" s="1" t="n"/>
      <x:c r="J281" s="1" t="n"/>
      <x:c r="K281" s="1" t="n"/>
      <x:c r="L281" s="1" t="n"/>
      <x:c r="M281" s="1" t="n"/>
      <x:c r="N281" s="1" t="n"/>
      <x:c r="O281" s="1" t="n"/>
      <x:c r="P281" s="1" t="n"/>
      <x:c r="Q281" s="1" t="n"/>
      <x:c r="R281" s="1" t="n"/>
      <x:c r="S281" s="1" t="n"/>
      <x:c r="T281" s="1" t="n"/>
      <x:c r="U281" s="1" t="n"/>
      <x:c r="V281" s="1" t="n"/>
      <x:c r="W281" s="1" t="n"/>
      <x:c r="X281" s="1" t="n"/>
      <x:c r="Y281" s="1" t="n"/>
      <x:c r="Z281" s="1" t="n"/>
      <x:c r="AA281" s="1" t="n"/>
      <x:c r="AB281" s="1" t="n"/>
      <x:c r="AC281" s="1" t="n"/>
      <x:c r="AD281" s="1" t="n"/>
      <x:c r="AE281" s="1" t="n"/>
      <x:c r="AF281" s="1" t="n"/>
      <x:c r="AG281" s="1" t="n"/>
      <x:c r="AH281" s="1" t="n"/>
      <x:c r="AI281" s="1" t="n"/>
      <x:c r="AJ281" s="1" t="n"/>
      <x:c r="AK281" s="1" t="n"/>
      <x:c r="AL281" s="1" t="n"/>
      <x:c r="AM281" s="1" t="n"/>
      <x:c r="AN281" s="1" t="n"/>
      <x:c r="AO281" s="1" t="n"/>
      <x:c r="AP281" s="1" t="n"/>
      <x:c r="AQ281" s="1" t="n"/>
      <x:c r="AR281" s="1" t="n"/>
      <x:c r="AS281" s="1" t="n"/>
      <x:c r="AT281" s="1" t="n"/>
      <x:c r="AU281" s="1" t="n"/>
      <x:c r="AV281" s="1" t="n"/>
      <x:c r="AW281" s="1" t="n"/>
      <x:c r="AX281" s="1" t="n"/>
      <x:c r="AY281" s="1" t="n"/>
      <x:c r="AZ281" s="1" t="n"/>
    </x:row>
    <x:row r="282" ht="60" customHeight="1">
      <x:c r="A282" s="47" t="inlineStr">
        <x:is>
          <x:t xml:space="preserve">warehouse</x:t>
        </x:is>
      </x:c>
      <x:c r="B282" s="43" t="inlineStr">
        <x:is>
          <x:t xml:space="preserve">Responsible distribution center.</x:t>
        </x:is>
      </x:c>
      <x:c r="C282" s="43" t="inlineStr">
        <x:is>
          <x:t xml:space="preserve">Category</x:t>
        </x:is>
      </x:c>
      <x:c r="D282" s="43" t="inlineStr">
        <x:is>
          <x:t xml:space="preserve">WH_EAST | WH_WEST | WH_CENTRAL</x:t>
        </x:is>
      </x:c>
      <x:c r="E282" s="1" t="n"/>
      <x:c r="F282" s="1" t="n"/>
      <x:c r="G282" s="1" t="n"/>
      <x:c r="H282" s="1" t="n"/>
      <x:c r="I282" s="1" t="n"/>
      <x:c r="J282" s="1" t="n"/>
      <x:c r="K282" s="1" t="n"/>
      <x:c r="L282" s="1" t="n"/>
      <x:c r="M282" s="1" t="n"/>
      <x:c r="N282" s="1" t="n"/>
      <x:c r="O282" s="1" t="n"/>
      <x:c r="P282" s="1" t="n"/>
      <x:c r="Q282" s="1" t="n"/>
      <x:c r="R282" s="1" t="n"/>
      <x:c r="S282" s="1" t="n"/>
      <x:c r="T282" s="1" t="n"/>
      <x:c r="U282" s="1" t="n"/>
      <x:c r="V282" s="1" t="n"/>
      <x:c r="W282" s="1" t="n"/>
      <x:c r="X282" s="1" t="n"/>
      <x:c r="Y282" s="1" t="n"/>
      <x:c r="Z282" s="1" t="n"/>
      <x:c r="AA282" s="1" t="n"/>
      <x:c r="AB282" s="1" t="n"/>
      <x:c r="AC282" s="1" t="n"/>
      <x:c r="AD282" s="1" t="n"/>
      <x:c r="AE282" s="1" t="n"/>
      <x:c r="AF282" s="1" t="n"/>
      <x:c r="AG282" s="1" t="n"/>
      <x:c r="AH282" s="1" t="n"/>
      <x:c r="AI282" s="1" t="n"/>
      <x:c r="AJ282" s="1" t="n"/>
      <x:c r="AK282" s="1" t="n"/>
      <x:c r="AL282" s="1" t="n"/>
      <x:c r="AM282" s="1" t="n"/>
      <x:c r="AN282" s="1" t="n"/>
      <x:c r="AO282" s="1" t="n"/>
      <x:c r="AP282" s="1" t="n"/>
      <x:c r="AQ282" s="1" t="n"/>
      <x:c r="AR282" s="1" t="n"/>
      <x:c r="AS282" s="1" t="n"/>
      <x:c r="AT282" s="1" t="n"/>
      <x:c r="AU282" s="1" t="n"/>
      <x:c r="AV282" s="1" t="n"/>
      <x:c r="AW282" s="1" t="n"/>
      <x:c r="AX282" s="1" t="n"/>
      <x:c r="AY282" s="1" t="n"/>
      <x:c r="AZ282" s="1" t="n"/>
    </x:row>
    <x:row r="283" ht="24" customHeight="1">
      <x:c r="A283" s="47" t="inlineStr">
        <x:is>
          <x:t xml:space="preserve">shipping_country</x:t>
        </x:is>
      </x:c>
      <x:c r="B283" s="43" t="inlineStr">
        <x:is>
          <x:t xml:space="preserve">Destination country.</x:t>
        </x:is>
      </x:c>
      <x:c r="C283" s="43" t="inlineStr">
        <x:is>
          <x:t xml:space="preserve">Category</x:t>
        </x:is>
      </x:c>
      <x:c r="D283" s="43" t="inlineStr">
        <x:is>
          <x:t xml:space="preserve">US | BR | CA | GB</x:t>
        </x:is>
      </x:c>
      <x:c r="E283" s="1" t="n"/>
      <x:c r="F283" s="1" t="n"/>
      <x:c r="G283" s="1" t="n"/>
      <x:c r="H283" s="1" t="n"/>
      <x:c r="I283" s="1" t="n"/>
      <x:c r="J283" s="1" t="n"/>
      <x:c r="K283" s="1" t="n"/>
      <x:c r="L283" s="1" t="n"/>
      <x:c r="M283" s="1" t="n"/>
      <x:c r="N283" s="1" t="n"/>
      <x:c r="O283" s="1" t="n"/>
      <x:c r="P283" s="1" t="n"/>
      <x:c r="Q283" s="1" t="n"/>
      <x:c r="R283" s="1" t="n"/>
      <x:c r="S283" s="1" t="n"/>
      <x:c r="T283" s="1" t="n"/>
      <x:c r="U283" s="1" t="n"/>
      <x:c r="V283" s="1" t="n"/>
      <x:c r="W283" s="1" t="n"/>
      <x:c r="X283" s="1" t="n"/>
      <x:c r="Y283" s="1" t="n"/>
      <x:c r="Z283" s="1" t="n"/>
      <x:c r="AA283" s="1" t="n"/>
      <x:c r="AB283" s="1" t="n"/>
      <x:c r="AC283" s="1" t="n"/>
      <x:c r="AD283" s="1" t="n"/>
      <x:c r="AE283" s="1" t="n"/>
      <x:c r="AF283" s="1" t="n"/>
      <x:c r="AG283" s="1" t="n"/>
      <x:c r="AH283" s="1" t="n"/>
      <x:c r="AI283" s="1" t="n"/>
      <x:c r="AJ283" s="1" t="n"/>
      <x:c r="AK283" s="1" t="n"/>
      <x:c r="AL283" s="1" t="n"/>
      <x:c r="AM283" s="1" t="n"/>
      <x:c r="AN283" s="1" t="n"/>
      <x:c r="AO283" s="1" t="n"/>
      <x:c r="AP283" s="1" t="n"/>
      <x:c r="AQ283" s="1" t="n"/>
      <x:c r="AR283" s="1" t="n"/>
      <x:c r="AS283" s="1" t="n"/>
      <x:c r="AT283" s="1" t="n"/>
      <x:c r="AU283" s="1" t="n"/>
      <x:c r="AV283" s="1" t="n"/>
      <x:c r="AW283" s="1" t="n"/>
      <x:c r="AX283" s="1" t="n"/>
      <x:c r="AY283" s="1" t="n"/>
      <x:c r="AZ283" s="1" t="n"/>
    </x:row>
    <x:row r="284" ht="36" customHeight="1">
      <x:c r="A284" s="47" t="inlineStr">
        <x:is>
          <x:t xml:space="preserve">shipping_province</x:t>
        </x:is>
      </x:c>
      <x:c r="B284" s="43" t="inlineStr">
        <x:is>
          <x:t xml:space="preserve">Destination state or province.</x:t>
        </x:is>
      </x:c>
      <x:c r="C284" s="43" t="inlineStr">
        <x:is>
          <x:t xml:space="preserve">Text</x:t>
        </x:is>
      </x:c>
      <x:c r="D284" s="43" t="inlineStr">
        <x:is>
          <x:t xml:space="preserve">Synthetic code or name.</x:t>
        </x:is>
      </x:c>
      <x:c r="E284" s="1" t="n"/>
      <x:c r="F284" s="1" t="n"/>
      <x:c r="G284" s="1" t="n"/>
      <x:c r="H284" s="1" t="n"/>
      <x:c r="I284" s="1" t="n"/>
      <x:c r="J284" s="1" t="n"/>
      <x:c r="K284" s="1" t="n"/>
      <x:c r="L284" s="1" t="n"/>
      <x:c r="M284" s="1" t="n"/>
      <x:c r="N284" s="1" t="n"/>
      <x:c r="O284" s="1" t="n"/>
      <x:c r="P284" s="1" t="n"/>
      <x:c r="Q284" s="1" t="n"/>
      <x:c r="R284" s="1" t="n"/>
      <x:c r="S284" s="1" t="n"/>
      <x:c r="T284" s="1" t="n"/>
      <x:c r="U284" s="1" t="n"/>
      <x:c r="V284" s="1" t="n"/>
      <x:c r="W284" s="1" t="n"/>
      <x:c r="X284" s="1" t="n"/>
      <x:c r="Y284" s="1" t="n"/>
      <x:c r="Z284" s="1" t="n"/>
      <x:c r="AA284" s="1" t="n"/>
      <x:c r="AB284" s="1" t="n"/>
      <x:c r="AC284" s="1" t="n"/>
      <x:c r="AD284" s="1" t="n"/>
      <x:c r="AE284" s="1" t="n"/>
      <x:c r="AF284" s="1" t="n"/>
      <x:c r="AG284" s="1" t="n"/>
      <x:c r="AH284" s="1" t="n"/>
      <x:c r="AI284" s="1" t="n"/>
      <x:c r="AJ284" s="1" t="n"/>
      <x:c r="AK284" s="1" t="n"/>
      <x:c r="AL284" s="1" t="n"/>
      <x:c r="AM284" s="1" t="n"/>
      <x:c r="AN284" s="1" t="n"/>
      <x:c r="AO284" s="1" t="n"/>
      <x:c r="AP284" s="1" t="n"/>
      <x:c r="AQ284" s="1" t="n"/>
      <x:c r="AR284" s="1" t="n"/>
      <x:c r="AS284" s="1" t="n"/>
      <x:c r="AT284" s="1" t="n"/>
      <x:c r="AU284" s="1" t="n"/>
      <x:c r="AV284" s="1" t="n"/>
      <x:c r="AW284" s="1" t="n"/>
      <x:c r="AX284" s="1" t="n"/>
      <x:c r="AY284" s="1" t="n"/>
      <x:c r="AZ284" s="1" t="n"/>
    </x:row>
    <x:row r="285" ht="24" customHeight="1">
      <x:c r="A285" s="47" t="inlineStr">
        <x:is>
          <x:t xml:space="preserve">shipping_city</x:t>
        </x:is>
      </x:c>
      <x:c r="B285" s="43" t="inlineStr">
        <x:is>
          <x:t xml:space="preserve">Destination city.</x:t>
        </x:is>
      </x:c>
      <x:c r="C285" s="43" t="inlineStr">
        <x:is>
          <x:t xml:space="preserve">Text</x:t>
        </x:is>
      </x:c>
      <x:c r="D285" s="43" t="inlineStr">
        <x:is>
          <x:t xml:space="preserve">Synthetic value.</x:t>
        </x:is>
      </x:c>
      <x:c r="E285" s="1" t="n"/>
      <x:c r="F285" s="1" t="n"/>
      <x:c r="G285" s="1" t="n"/>
      <x:c r="H285" s="1" t="n"/>
      <x:c r="I285" s="1" t="n"/>
      <x:c r="J285" s="1" t="n"/>
      <x:c r="K285" s="1" t="n"/>
      <x:c r="L285" s="1" t="n"/>
      <x:c r="M285" s="1" t="n"/>
      <x:c r="N285" s="1" t="n"/>
      <x:c r="O285" s="1" t="n"/>
      <x:c r="P285" s="1" t="n"/>
      <x:c r="Q285" s="1" t="n"/>
      <x:c r="R285" s="1" t="n"/>
      <x:c r="S285" s="1" t="n"/>
      <x:c r="T285" s="1" t="n"/>
      <x:c r="U285" s="1" t="n"/>
      <x:c r="V285" s="1" t="n"/>
      <x:c r="W285" s="1" t="n"/>
      <x:c r="X285" s="1" t="n"/>
      <x:c r="Y285" s="1" t="n"/>
      <x:c r="Z285" s="1" t="n"/>
      <x:c r="AA285" s="1" t="n"/>
      <x:c r="AB285" s="1" t="n"/>
      <x:c r="AC285" s="1" t="n"/>
      <x:c r="AD285" s="1" t="n"/>
      <x:c r="AE285" s="1" t="n"/>
      <x:c r="AF285" s="1" t="n"/>
      <x:c r="AG285" s="1" t="n"/>
      <x:c r="AH285" s="1" t="n"/>
      <x:c r="AI285" s="1" t="n"/>
      <x:c r="AJ285" s="1" t="n"/>
      <x:c r="AK285" s="1" t="n"/>
      <x:c r="AL285" s="1" t="n"/>
      <x:c r="AM285" s="1" t="n"/>
      <x:c r="AN285" s="1" t="n"/>
      <x:c r="AO285" s="1" t="n"/>
      <x:c r="AP285" s="1" t="n"/>
      <x:c r="AQ285" s="1" t="n"/>
      <x:c r="AR285" s="1" t="n"/>
      <x:c r="AS285" s="1" t="n"/>
      <x:c r="AT285" s="1" t="n"/>
      <x:c r="AU285" s="1" t="n"/>
      <x:c r="AV285" s="1" t="n"/>
      <x:c r="AW285" s="1" t="n"/>
      <x:c r="AX285" s="1" t="n"/>
      <x:c r="AY285" s="1" t="n"/>
      <x:c r="AZ285" s="1" t="n"/>
    </x:row>
    <x:row r="286" ht="84" customHeight="1">
      <x:c r="A286" s="47" t="inlineStr">
        <x:is>
          <x:t xml:space="preserve">shipping_method</x:t>
        </x:is>
      </x:c>
      <x:c r="B286" s="43" t="inlineStr">
        <x:is>
          <x:t xml:space="preserve">Selected shipping service.</x:t>
        </x:is>
      </x:c>
      <x:c r="C286" s="43" t="inlineStr">
        <x:is>
          <x:t xml:space="preserve">Category</x:t>
        </x:is>
      </x:c>
      <x:c r="D286" s="43" t="inlineStr">
        <x:is>
          <x:t xml:space="preserve">STANDARD | EXPRESS | NEXT_DAY | LOCAL_PICKUP</x:t>
        </x:is>
      </x:c>
      <x:c r="E286" s="1" t="n"/>
      <x:c r="F286" s="1" t="n"/>
      <x:c r="G286" s="1" t="n"/>
      <x:c r="H286" s="1" t="n"/>
      <x:c r="I286" s="1" t="n"/>
      <x:c r="J286" s="1" t="n"/>
      <x:c r="K286" s="1" t="n"/>
      <x:c r="L286" s="1" t="n"/>
      <x:c r="M286" s="1" t="n"/>
      <x:c r="N286" s="1" t="n"/>
      <x:c r="O286" s="1" t="n"/>
      <x:c r="P286" s="1" t="n"/>
      <x:c r="Q286" s="1" t="n"/>
      <x:c r="R286" s="1" t="n"/>
      <x:c r="S286" s="1" t="n"/>
      <x:c r="T286" s="1" t="n"/>
      <x:c r="U286" s="1" t="n"/>
      <x:c r="V286" s="1" t="n"/>
      <x:c r="W286" s="1" t="n"/>
      <x:c r="X286" s="1" t="n"/>
      <x:c r="Y286" s="1" t="n"/>
      <x:c r="Z286" s="1" t="n"/>
      <x:c r="AA286" s="1" t="n"/>
      <x:c r="AB286" s="1" t="n"/>
      <x:c r="AC286" s="1" t="n"/>
      <x:c r="AD286" s="1" t="n"/>
      <x:c r="AE286" s="1" t="n"/>
      <x:c r="AF286" s="1" t="n"/>
      <x:c r="AG286" s="1" t="n"/>
      <x:c r="AH286" s="1" t="n"/>
      <x:c r="AI286" s="1" t="n"/>
      <x:c r="AJ286" s="1" t="n"/>
      <x:c r="AK286" s="1" t="n"/>
      <x:c r="AL286" s="1" t="n"/>
      <x:c r="AM286" s="1" t="n"/>
      <x:c r="AN286" s="1" t="n"/>
      <x:c r="AO286" s="1" t="n"/>
      <x:c r="AP286" s="1" t="n"/>
      <x:c r="AQ286" s="1" t="n"/>
      <x:c r="AR286" s="1" t="n"/>
      <x:c r="AS286" s="1" t="n"/>
      <x:c r="AT286" s="1" t="n"/>
      <x:c r="AU286" s="1" t="n"/>
      <x:c r="AV286" s="1" t="n"/>
      <x:c r="AW286" s="1" t="n"/>
      <x:c r="AX286" s="1" t="n"/>
      <x:c r="AY286" s="1" t="n"/>
      <x:c r="AZ286" s="1" t="n"/>
    </x:row>
    <x:row r="287" ht="96" customHeight="1">
      <x:c r="A287" s="47" t="inlineStr">
        <x:is>
          <x:t xml:space="preserve">carrier</x:t>
        </x:is>
      </x:c>
      <x:c r="B287" s="43" t="inlineStr">
        <x:is>
          <x:t xml:space="preserve">Order carrier.</x:t>
        </x:is>
      </x:c>
      <x:c r="C287" s="43" t="inlineStr">
        <x:is>
          <x:t xml:space="preserve">Category</x:t>
        </x:is>
      </x:c>
      <x:c r="D287" s="43" t="inlineStr">
        <x:is>
          <x:t xml:space="preserve">UPS | FEDEX | USPS | DHL | LOCAL_COURIER | NOT_ASSIGNED</x:t>
        </x:is>
      </x:c>
      <x:c r="E287" s="1" t="n"/>
      <x:c r="F287" s="1" t="n"/>
      <x:c r="G287" s="1" t="n"/>
      <x:c r="H287" s="1" t="n"/>
      <x:c r="I287" s="1" t="n"/>
      <x:c r="J287" s="1" t="n"/>
      <x:c r="K287" s="1" t="n"/>
      <x:c r="L287" s="1" t="n"/>
      <x:c r="M287" s="1" t="n"/>
      <x:c r="N287" s="1" t="n"/>
      <x:c r="O287" s="1" t="n"/>
      <x:c r="P287" s="1" t="n"/>
      <x:c r="Q287" s="1" t="n"/>
      <x:c r="R287" s="1" t="n"/>
      <x:c r="S287" s="1" t="n"/>
      <x:c r="T287" s="1" t="n"/>
      <x:c r="U287" s="1" t="n"/>
      <x:c r="V287" s="1" t="n"/>
      <x:c r="W287" s="1" t="n"/>
      <x:c r="X287" s="1" t="n"/>
      <x:c r="Y287" s="1" t="n"/>
      <x:c r="Z287" s="1" t="n"/>
      <x:c r="AA287" s="1" t="n"/>
      <x:c r="AB287" s="1" t="n"/>
      <x:c r="AC287" s="1" t="n"/>
      <x:c r="AD287" s="1" t="n"/>
      <x:c r="AE287" s="1" t="n"/>
      <x:c r="AF287" s="1" t="n"/>
      <x:c r="AG287" s="1" t="n"/>
      <x:c r="AH287" s="1" t="n"/>
      <x:c r="AI287" s="1" t="n"/>
      <x:c r="AJ287" s="1" t="n"/>
      <x:c r="AK287" s="1" t="n"/>
      <x:c r="AL287" s="1" t="n"/>
      <x:c r="AM287" s="1" t="n"/>
      <x:c r="AN287" s="1" t="n"/>
      <x:c r="AO287" s="1" t="n"/>
      <x:c r="AP287" s="1" t="n"/>
      <x:c r="AQ287" s="1" t="n"/>
      <x:c r="AR287" s="1" t="n"/>
      <x:c r="AS287" s="1" t="n"/>
      <x:c r="AT287" s="1" t="n"/>
      <x:c r="AU287" s="1" t="n"/>
      <x:c r="AV287" s="1" t="n"/>
      <x:c r="AW287" s="1" t="n"/>
      <x:c r="AX287" s="1" t="n"/>
      <x:c r="AY287" s="1" t="n"/>
      <x:c r="AZ287" s="1" t="n"/>
    </x:row>
    <x:row r="288" ht="36" customHeight="1">
      <x:c r="A288" s="47" t="inlineStr">
        <x:is>
          <x:t xml:space="preserve">tracking_number</x:t>
        </x:is>
      </x:c>
      <x:c r="B288" s="43" t="inlineStr">
        <x:is>
          <x:t xml:space="preserve">Synthetic tracking identifier.</x:t>
        </x:is>
      </x:c>
      <x:c r="C288" s="43" t="inlineStr">
        <x:is>
          <x:t xml:space="preserve">Text</x:t>
        </x:is>
      </x:c>
      <x:c r="D288" s="43" t="inlineStr">
        <x:is>
          <x:t xml:space="preserve">Blank before fulfillment.</x:t>
        </x:is>
      </x:c>
      <x:c r="E288" s="1" t="n"/>
      <x:c r="F288" s="1" t="n"/>
      <x:c r="G288" s="1" t="n"/>
      <x:c r="H288" s="1" t="n"/>
      <x:c r="I288" s="1" t="n"/>
      <x:c r="J288" s="1" t="n"/>
      <x:c r="K288" s="1" t="n"/>
      <x:c r="L288" s="1" t="n"/>
      <x:c r="M288" s="1" t="n"/>
      <x:c r="N288" s="1" t="n"/>
      <x:c r="O288" s="1" t="n"/>
      <x:c r="P288" s="1" t="n"/>
      <x:c r="Q288" s="1" t="n"/>
      <x:c r="R288" s="1" t="n"/>
      <x:c r="S288" s="1" t="n"/>
      <x:c r="T288" s="1" t="n"/>
      <x:c r="U288" s="1" t="n"/>
      <x:c r="V288" s="1" t="n"/>
      <x:c r="W288" s="1" t="n"/>
      <x:c r="X288" s="1" t="n"/>
      <x:c r="Y288" s="1" t="n"/>
      <x:c r="Z288" s="1" t="n"/>
      <x:c r="AA288" s="1" t="n"/>
      <x:c r="AB288" s="1" t="n"/>
      <x:c r="AC288" s="1" t="n"/>
      <x:c r="AD288" s="1" t="n"/>
      <x:c r="AE288" s="1" t="n"/>
      <x:c r="AF288" s="1" t="n"/>
      <x:c r="AG288" s="1" t="n"/>
      <x:c r="AH288" s="1" t="n"/>
      <x:c r="AI288" s="1" t="n"/>
      <x:c r="AJ288" s="1" t="n"/>
      <x:c r="AK288" s="1" t="n"/>
      <x:c r="AL288" s="1" t="n"/>
      <x:c r="AM288" s="1" t="n"/>
      <x:c r="AN288" s="1" t="n"/>
      <x:c r="AO288" s="1" t="n"/>
      <x:c r="AP288" s="1" t="n"/>
      <x:c r="AQ288" s="1" t="n"/>
      <x:c r="AR288" s="1" t="n"/>
      <x:c r="AS288" s="1" t="n"/>
      <x:c r="AT288" s="1" t="n"/>
      <x:c r="AU288" s="1" t="n"/>
      <x:c r="AV288" s="1" t="n"/>
      <x:c r="AW288" s="1" t="n"/>
      <x:c r="AX288" s="1" t="n"/>
      <x:c r="AY288" s="1" t="n"/>
      <x:c r="AZ288" s="1" t="n"/>
    </x:row>
    <x:row r="289" ht="168" customHeight="1">
      <x:c r="A289" s="47" t="inlineStr">
        <x:is>
          <x:t xml:space="preserve">tracking_status</x:t>
        </x:is>
      </x:c>
      <x:c r="B289" s="43" t="inlineStr">
        <x:is>
          <x:t xml:space="preserve">Latest known tracking state.</x:t>
        </x:is>
      </x:c>
      <x:c r="C289" s="43" t="inlineStr">
        <x:is>
          <x:t xml:space="preserve">Category</x:t>
        </x:is>
      </x:c>
      <x:c r="D289" s="43" t="inlineStr">
        <x:is>
          <x:t xml:space="preserve">NOT_AVAILABLE | LABEL_CREATED | IN_TRANSIT | OUT_FOR_DELIVERY | DELIVERED | RETURNED_TO_SENDER</x:t>
        </x:is>
      </x:c>
      <x:c r="E289" s="1" t="n"/>
      <x:c r="F289" s="1" t="n"/>
      <x:c r="G289" s="1" t="n"/>
      <x:c r="H289" s="1" t="n"/>
      <x:c r="I289" s="1" t="n"/>
      <x:c r="J289" s="1" t="n"/>
      <x:c r="K289" s="1" t="n"/>
      <x:c r="L289" s="1" t="n"/>
      <x:c r="M289" s="1" t="n"/>
      <x:c r="N289" s="1" t="n"/>
      <x:c r="O289" s="1" t="n"/>
      <x:c r="P289" s="1" t="n"/>
      <x:c r="Q289" s="1" t="n"/>
      <x:c r="R289" s="1" t="n"/>
      <x:c r="S289" s="1" t="n"/>
      <x:c r="T289" s="1" t="n"/>
      <x:c r="U289" s="1" t="n"/>
      <x:c r="V289" s="1" t="n"/>
      <x:c r="W289" s="1" t="n"/>
      <x:c r="X289" s="1" t="n"/>
      <x:c r="Y289" s="1" t="n"/>
      <x:c r="Z289" s="1" t="n"/>
      <x:c r="AA289" s="1" t="n"/>
      <x:c r="AB289" s="1" t="n"/>
      <x:c r="AC289" s="1" t="n"/>
      <x:c r="AD289" s="1" t="n"/>
      <x:c r="AE289" s="1" t="n"/>
      <x:c r="AF289" s="1" t="n"/>
      <x:c r="AG289" s="1" t="n"/>
      <x:c r="AH289" s="1" t="n"/>
      <x:c r="AI289" s="1" t="n"/>
      <x:c r="AJ289" s="1" t="n"/>
      <x:c r="AK289" s="1" t="n"/>
      <x:c r="AL289" s="1" t="n"/>
      <x:c r="AM289" s="1" t="n"/>
      <x:c r="AN289" s="1" t="n"/>
      <x:c r="AO289" s="1" t="n"/>
      <x:c r="AP289" s="1" t="n"/>
      <x:c r="AQ289" s="1" t="n"/>
      <x:c r="AR289" s="1" t="n"/>
      <x:c r="AS289" s="1" t="n"/>
      <x:c r="AT289" s="1" t="n"/>
      <x:c r="AU289" s="1" t="n"/>
      <x:c r="AV289" s="1" t="n"/>
      <x:c r="AW289" s="1" t="n"/>
      <x:c r="AX289" s="1" t="n"/>
      <x:c r="AY289" s="1" t="n"/>
      <x:c r="AZ289" s="1" t="n"/>
    </x:row>
    <x:row r="290" ht="48" customHeight="1">
      <x:c r="A290" s="47" t="inlineStr">
        <x:is>
          <x:t xml:space="preserve">estimated_delivery</x:t>
        </x:is>
      </x:c>
      <x:c r="B290" s="43" t="inlineStr">
        <x:is>
          <x:t xml:space="preserve">Promised delivery date.</x:t>
        </x:is>
      </x:c>
      <x:c r="C290" s="43" t="inlineStr">
        <x:is>
          <x:t xml:space="preserve">Date</x:t>
        </x:is>
      </x:c>
      <x:c r="D290" s="43" t="inlineStr">
        <x:is>
          <x:t xml:space="preserve">Required for delivery-delay testing.</x:t>
        </x:is>
      </x:c>
      <x:c r="E290" s="1" t="n"/>
      <x:c r="F290" s="1" t="n"/>
      <x:c r="G290" s="1" t="n"/>
      <x:c r="H290" s="1" t="n"/>
      <x:c r="I290" s="1" t="n"/>
      <x:c r="J290" s="1" t="n"/>
      <x:c r="K290" s="1" t="n"/>
      <x:c r="L290" s="1" t="n"/>
      <x:c r="M290" s="1" t="n"/>
      <x:c r="N290" s="1" t="n"/>
      <x:c r="O290" s="1" t="n"/>
      <x:c r="P290" s="1" t="n"/>
      <x:c r="Q290" s="1" t="n"/>
      <x:c r="R290" s="1" t="n"/>
      <x:c r="S290" s="1" t="n"/>
      <x:c r="T290" s="1" t="n"/>
      <x:c r="U290" s="1" t="n"/>
      <x:c r="V290" s="1" t="n"/>
      <x:c r="W290" s="1" t="n"/>
      <x:c r="X290" s="1" t="n"/>
      <x:c r="Y290" s="1" t="n"/>
      <x:c r="Z290" s="1" t="n"/>
      <x:c r="AA290" s="1" t="n"/>
      <x:c r="AB290" s="1" t="n"/>
      <x:c r="AC290" s="1" t="n"/>
      <x:c r="AD290" s="1" t="n"/>
      <x:c r="AE290" s="1" t="n"/>
      <x:c r="AF290" s="1" t="n"/>
      <x:c r="AG290" s="1" t="n"/>
      <x:c r="AH290" s="1" t="n"/>
      <x:c r="AI290" s="1" t="n"/>
      <x:c r="AJ290" s="1" t="n"/>
      <x:c r="AK290" s="1" t="n"/>
      <x:c r="AL290" s="1" t="n"/>
      <x:c r="AM290" s="1" t="n"/>
      <x:c r="AN290" s="1" t="n"/>
      <x:c r="AO290" s="1" t="n"/>
      <x:c r="AP290" s="1" t="n"/>
      <x:c r="AQ290" s="1" t="n"/>
      <x:c r="AR290" s="1" t="n"/>
      <x:c r="AS290" s="1" t="n"/>
      <x:c r="AT290" s="1" t="n"/>
      <x:c r="AU290" s="1" t="n"/>
      <x:c r="AV290" s="1" t="n"/>
      <x:c r="AW290" s="1" t="n"/>
      <x:c r="AX290" s="1" t="n"/>
      <x:c r="AY290" s="1" t="n"/>
      <x:c r="AZ290" s="1" t="n"/>
    </x:row>
    <x:row r="291" ht="48" customHeight="1">
      <x:c r="A291" s="47" t="inlineStr">
        <x:is>
          <x:t xml:space="preserve">actual_delivery</x:t>
        </x:is>
      </x:c>
      <x:c r="B291" s="43" t="inlineStr">
        <x:is>
          <x:t xml:space="preserve">Actual delivery date.</x:t>
        </x:is>
      </x:c>
      <x:c r="C291" s="43" t="inlineStr">
        <x:is>
          <x:t xml:space="preserve">Date</x:t>
        </x:is>
      </x:c>
      <x:c r="D291" s="43" t="inlineStr">
        <x:is>
          <x:t xml:space="preserve">Blank until delivered.</x:t>
        </x:is>
      </x:c>
      <x:c r="E291" s="1" t="n"/>
      <x:c r="F291" s="1" t="n"/>
      <x:c r="G291" s="1" t="n"/>
      <x:c r="H291" s="1" t="n"/>
      <x:c r="I291" s="1" t="n"/>
      <x:c r="J291" s="1" t="n"/>
      <x:c r="K291" s="1" t="n"/>
      <x:c r="L291" s="1" t="n"/>
      <x:c r="M291" s="1" t="n"/>
      <x:c r="N291" s="1" t="n"/>
      <x:c r="O291" s="1" t="n"/>
      <x:c r="P291" s="1" t="n"/>
      <x:c r="Q291" s="1" t="n"/>
      <x:c r="R291" s="1" t="n"/>
      <x:c r="S291" s="1" t="n"/>
      <x:c r="T291" s="1" t="n"/>
      <x:c r="U291" s="1" t="n"/>
      <x:c r="V291" s="1" t="n"/>
      <x:c r="W291" s="1" t="n"/>
      <x:c r="X291" s="1" t="n"/>
      <x:c r="Y291" s="1" t="n"/>
      <x:c r="Z291" s="1" t="n"/>
      <x:c r="AA291" s="1" t="n"/>
      <x:c r="AB291" s="1" t="n"/>
      <x:c r="AC291" s="1" t="n"/>
      <x:c r="AD291" s="1" t="n"/>
      <x:c r="AE291" s="1" t="n"/>
      <x:c r="AF291" s="1" t="n"/>
      <x:c r="AG291" s="1" t="n"/>
      <x:c r="AH291" s="1" t="n"/>
      <x:c r="AI291" s="1" t="n"/>
      <x:c r="AJ291" s="1" t="n"/>
      <x:c r="AK291" s="1" t="n"/>
      <x:c r="AL291" s="1" t="n"/>
      <x:c r="AM291" s="1" t="n"/>
      <x:c r="AN291" s="1" t="n"/>
      <x:c r="AO291" s="1" t="n"/>
      <x:c r="AP291" s="1" t="n"/>
      <x:c r="AQ291" s="1" t="n"/>
      <x:c r="AR291" s="1" t="n"/>
      <x:c r="AS291" s="1" t="n"/>
      <x:c r="AT291" s="1" t="n"/>
      <x:c r="AU291" s="1" t="n"/>
      <x:c r="AV291" s="1" t="n"/>
      <x:c r="AW291" s="1" t="n"/>
      <x:c r="AX291" s="1" t="n"/>
      <x:c r="AY291" s="1" t="n"/>
      <x:c r="AZ291" s="1" t="n"/>
    </x:row>
    <x:row r="292" ht="72" customHeight="1">
      <x:c r="A292" s="47" t="inlineStr">
        <x:is>
          <x:t xml:space="preserve">refund_status</x:t>
        </x:is>
      </x:c>
      <x:c r="B292" s="43" t="inlineStr">
        <x:is>
          <x:t xml:space="preserve">Operational refund state.</x:t>
        </x:is>
      </x:c>
      <x:c r="C292" s="43" t="inlineStr">
        <x:is>
          <x:t xml:space="preserve">Category</x:t>
        </x:is>
      </x:c>
      <x:c r="D292" s="43" t="inlineStr">
        <x:is>
          <x:t xml:space="preserve">NOT_REQUESTED | PENDING | REFUNDED | REJECTED</x:t>
        </x:is>
      </x:c>
      <x:c r="E292" s="1" t="n"/>
      <x:c r="F292" s="1" t="n"/>
      <x:c r="G292" s="1" t="n"/>
      <x:c r="H292" s="1" t="n"/>
      <x:c r="I292" s="1" t="n"/>
      <x:c r="J292" s="1" t="n"/>
      <x:c r="K292" s="1" t="n"/>
      <x:c r="L292" s="1" t="n"/>
      <x:c r="M292" s="1" t="n"/>
      <x:c r="N292" s="1" t="n"/>
      <x:c r="O292" s="1" t="n"/>
      <x:c r="P292" s="1" t="n"/>
      <x:c r="Q292" s="1" t="n"/>
      <x:c r="R292" s="1" t="n"/>
      <x:c r="S292" s="1" t="n"/>
      <x:c r="T292" s="1" t="n"/>
      <x:c r="U292" s="1" t="n"/>
      <x:c r="V292" s="1" t="n"/>
      <x:c r="W292" s="1" t="n"/>
      <x:c r="X292" s="1" t="n"/>
      <x:c r="Y292" s="1" t="n"/>
      <x:c r="Z292" s="1" t="n"/>
      <x:c r="AA292" s="1" t="n"/>
      <x:c r="AB292" s="1" t="n"/>
      <x:c r="AC292" s="1" t="n"/>
      <x:c r="AD292" s="1" t="n"/>
      <x:c r="AE292" s="1" t="n"/>
      <x:c r="AF292" s="1" t="n"/>
      <x:c r="AG292" s="1" t="n"/>
      <x:c r="AH292" s="1" t="n"/>
      <x:c r="AI292" s="1" t="n"/>
      <x:c r="AJ292" s="1" t="n"/>
      <x:c r="AK292" s="1" t="n"/>
      <x:c r="AL292" s="1" t="n"/>
      <x:c r="AM292" s="1" t="n"/>
      <x:c r="AN292" s="1" t="n"/>
      <x:c r="AO292" s="1" t="n"/>
      <x:c r="AP292" s="1" t="n"/>
      <x:c r="AQ292" s="1" t="n"/>
      <x:c r="AR292" s="1" t="n"/>
      <x:c r="AS292" s="1" t="n"/>
      <x:c r="AT292" s="1" t="n"/>
      <x:c r="AU292" s="1" t="n"/>
      <x:c r="AV292" s="1" t="n"/>
      <x:c r="AW292" s="1" t="n"/>
      <x:c r="AX292" s="1" t="n"/>
      <x:c r="AY292" s="1" t="n"/>
      <x:c r="AZ292" s="1" t="n"/>
    </x:row>
    <x:row r="293" ht="60" customHeight="1">
      <x:c r="A293" s="47" t="inlineStr">
        <x:is>
          <x:t xml:space="preserve">refunded_amount</x:t>
        </x:is>
      </x:c>
      <x:c r="B293" s="43" t="inlineStr">
        <x:is>
          <x:t xml:space="preserve">Amount actually refunded.</x:t>
        </x:is>
      </x:c>
      <x:c r="C293" s="43" t="inlineStr">
        <x:is>
          <x:t xml:space="preserve">Currency</x:t>
        </x:is>
      </x:c>
      <x:c r="D293" s="43" t="inlineStr">
        <x:is>
          <x:t xml:space="preserve">Number &gt;= 0.</x:t>
        </x:is>
      </x:c>
      <x:c r="E293" s="1" t="n"/>
      <x:c r="F293" s="1" t="n"/>
      <x:c r="G293" s="1" t="n"/>
      <x:c r="H293" s="1" t="n"/>
      <x:c r="I293" s="1" t="n"/>
      <x:c r="J293" s="1" t="n"/>
      <x:c r="K293" s="1" t="n"/>
      <x:c r="L293" s="1" t="n"/>
      <x:c r="M293" s="1" t="n"/>
      <x:c r="N293" s="1" t="n"/>
      <x:c r="O293" s="1" t="n"/>
      <x:c r="P293" s="1" t="n"/>
      <x:c r="Q293" s="1" t="n"/>
      <x:c r="R293" s="1" t="n"/>
      <x:c r="S293" s="1" t="n"/>
      <x:c r="T293" s="1" t="n"/>
      <x:c r="U293" s="1" t="n"/>
      <x:c r="V293" s="1" t="n"/>
      <x:c r="W293" s="1" t="n"/>
      <x:c r="X293" s="1" t="n"/>
      <x:c r="Y293" s="1" t="n"/>
      <x:c r="Z293" s="1" t="n"/>
      <x:c r="AA293" s="1" t="n"/>
      <x:c r="AB293" s="1" t="n"/>
      <x:c r="AC293" s="1" t="n"/>
      <x:c r="AD293" s="1" t="n"/>
      <x:c r="AE293" s="1" t="n"/>
      <x:c r="AF293" s="1" t="n"/>
      <x:c r="AG293" s="1" t="n"/>
      <x:c r="AH293" s="1" t="n"/>
      <x:c r="AI293" s="1" t="n"/>
      <x:c r="AJ293" s="1" t="n"/>
      <x:c r="AK293" s="1" t="n"/>
      <x:c r="AL293" s="1" t="n"/>
      <x:c r="AM293" s="1" t="n"/>
      <x:c r="AN293" s="1" t="n"/>
      <x:c r="AO293" s="1" t="n"/>
      <x:c r="AP293" s="1" t="n"/>
      <x:c r="AQ293" s="1" t="n"/>
      <x:c r="AR293" s="1" t="n"/>
      <x:c r="AS293" s="1" t="n"/>
      <x:c r="AT293" s="1" t="n"/>
      <x:c r="AU293" s="1" t="n"/>
      <x:c r="AV293" s="1" t="n"/>
      <x:c r="AW293" s="1" t="n"/>
      <x:c r="AX293" s="1" t="n"/>
      <x:c r="AY293" s="1" t="n"/>
      <x:c r="AZ293" s="1" t="n"/>
    </x:row>
    <x:row r="294" ht="72" customHeight="1">
      <x:c r="A294" s="47" t="inlineStr">
        <x:is>
          <x:t xml:space="preserve">refunded_at</x:t>
        </x:is>
      </x:c>
      <x:c r="B294" s="43" t="inlineStr">
        <x:is>
          <x:t xml:space="preserve">Refund completion timestamp.</x:t>
        </x:is>
      </x:c>
      <x:c r="C294" s="43" t="inlineStr">
        <x:is>
          <x:t xml:space="preserve">DateTime</x:t>
        </x:is>
      </x:c>
      <x:c r="D294" s="43" t="inlineStr">
        <x:is>
          <x:t xml:space="preserve">Required when refund_status = REFUNDED.</x:t>
        </x:is>
      </x:c>
      <x:c r="E294" s="1" t="n"/>
      <x:c r="F294" s="1" t="n"/>
      <x:c r="G294" s="1" t="n"/>
      <x:c r="H294" s="1" t="n"/>
      <x:c r="I294" s="1" t="n"/>
      <x:c r="J294" s="1" t="n"/>
      <x:c r="K294" s="1" t="n"/>
      <x:c r="L294" s="1" t="n"/>
      <x:c r="M294" s="1" t="n"/>
      <x:c r="N294" s="1" t="n"/>
      <x:c r="O294" s="1" t="n"/>
      <x:c r="P294" s="1" t="n"/>
      <x:c r="Q294" s="1" t="n"/>
      <x:c r="R294" s="1" t="n"/>
      <x:c r="S294" s="1" t="n"/>
      <x:c r="T294" s="1" t="n"/>
      <x:c r="U294" s="1" t="n"/>
      <x:c r="V294" s="1" t="n"/>
      <x:c r="W294" s="1" t="n"/>
      <x:c r="X294" s="1" t="n"/>
      <x:c r="Y294" s="1" t="n"/>
      <x:c r="Z294" s="1" t="n"/>
      <x:c r="AA294" s="1" t="n"/>
      <x:c r="AB294" s="1" t="n"/>
      <x:c r="AC294" s="1" t="n"/>
      <x:c r="AD294" s="1" t="n"/>
      <x:c r="AE294" s="1" t="n"/>
      <x:c r="AF294" s="1" t="n"/>
      <x:c r="AG294" s="1" t="n"/>
      <x:c r="AH294" s="1" t="n"/>
      <x:c r="AI294" s="1" t="n"/>
      <x:c r="AJ294" s="1" t="n"/>
      <x:c r="AK294" s="1" t="n"/>
      <x:c r="AL294" s="1" t="n"/>
      <x:c r="AM294" s="1" t="n"/>
      <x:c r="AN294" s="1" t="n"/>
      <x:c r="AO294" s="1" t="n"/>
      <x:c r="AP294" s="1" t="n"/>
      <x:c r="AQ294" s="1" t="n"/>
      <x:c r="AR294" s="1" t="n"/>
      <x:c r="AS294" s="1" t="n"/>
      <x:c r="AT294" s="1" t="n"/>
      <x:c r="AU294" s="1" t="n"/>
      <x:c r="AV294" s="1" t="n"/>
      <x:c r="AW294" s="1" t="n"/>
      <x:c r="AX294" s="1" t="n"/>
      <x:c r="AY294" s="1" t="n"/>
      <x:c r="AZ294" s="1" t="n"/>
    </x:row>
    <x:row r="295" ht="48" customHeight="1">
      <x:c r="A295" s="47" t="inlineStr">
        <x:is>
          <x:t xml:space="preserve">cancelled_at</x:t>
        </x:is>
      </x:c>
      <x:c r="B295" s="43" t="inlineStr">
        <x:is>
          <x:t xml:space="preserve">Cancellation timestamp.</x:t>
        </x:is>
      </x:c>
      <x:c r="C295" s="43" t="inlineStr">
        <x:is>
          <x:t xml:space="preserve">DateTime</x:t>
        </x:is>
      </x:c>
      <x:c r="D295" s="43" t="inlineStr">
        <x:is>
          <x:t xml:space="preserve">Blank for active orders.</x:t>
        </x:is>
      </x:c>
      <x:c r="E295" s="1" t="n"/>
      <x:c r="F295" s="1" t="n"/>
      <x:c r="G295" s="1" t="n"/>
      <x:c r="H295" s="1" t="n"/>
      <x:c r="I295" s="1" t="n"/>
      <x:c r="J295" s="1" t="n"/>
      <x:c r="K295" s="1" t="n"/>
      <x:c r="L295" s="1" t="n"/>
      <x:c r="M295" s="1" t="n"/>
      <x:c r="N295" s="1" t="n"/>
      <x:c r="O295" s="1" t="n"/>
      <x:c r="P295" s="1" t="n"/>
      <x:c r="Q295" s="1" t="n"/>
      <x:c r="R295" s="1" t="n"/>
      <x:c r="S295" s="1" t="n"/>
      <x:c r="T295" s="1" t="n"/>
      <x:c r="U295" s="1" t="n"/>
      <x:c r="V295" s="1" t="n"/>
      <x:c r="W295" s="1" t="n"/>
      <x:c r="X295" s="1" t="n"/>
      <x:c r="Y295" s="1" t="n"/>
      <x:c r="Z295" s="1" t="n"/>
      <x:c r="AA295" s="1" t="n"/>
      <x:c r="AB295" s="1" t="n"/>
      <x:c r="AC295" s="1" t="n"/>
      <x:c r="AD295" s="1" t="n"/>
      <x:c r="AE295" s="1" t="n"/>
      <x:c r="AF295" s="1" t="n"/>
      <x:c r="AG295" s="1" t="n"/>
      <x:c r="AH295" s="1" t="n"/>
      <x:c r="AI295" s="1" t="n"/>
      <x:c r="AJ295" s="1" t="n"/>
      <x:c r="AK295" s="1" t="n"/>
      <x:c r="AL295" s="1" t="n"/>
      <x:c r="AM295" s="1" t="n"/>
      <x:c r="AN295" s="1" t="n"/>
      <x:c r="AO295" s="1" t="n"/>
      <x:c r="AP295" s="1" t="n"/>
      <x:c r="AQ295" s="1" t="n"/>
      <x:c r="AR295" s="1" t="n"/>
      <x:c r="AS295" s="1" t="n"/>
      <x:c r="AT295" s="1" t="n"/>
      <x:c r="AU295" s="1" t="n"/>
      <x:c r="AV295" s="1" t="n"/>
      <x:c r="AW295" s="1" t="n"/>
      <x:c r="AX295" s="1" t="n"/>
      <x:c r="AY295" s="1" t="n"/>
      <x:c r="AZ295" s="1" t="n"/>
    </x:row>
    <x:row r="296" ht="48" customHeight="1">
      <x:c r="A296" s="47" t="inlineStr">
        <x:is>
          <x:t xml:space="preserve">tags</x:t>
        </x:is>
      </x:c>
      <x:c r="B296" s="43" t="inlineStr">
        <x:is>
          <x:t xml:space="preserve">Operational order tags.</x:t>
        </x:is>
      </x:c>
      <x:c r="C296" s="43" t="inlineStr">
        <x:is>
          <x:t xml:space="preserve">Text</x:t>
        </x:is>
      </x:c>
      <x:c r="D296" s="43" t="inlineStr">
        <x:is>
          <x:t xml:space="preserve">Comma-separated values.</x:t>
        </x:is>
      </x:c>
      <x:c r="E296" s="1" t="n"/>
      <x:c r="F296" s="1" t="n"/>
      <x:c r="G296" s="1" t="n"/>
      <x:c r="H296" s="1" t="n"/>
      <x:c r="I296" s="1" t="n"/>
      <x:c r="J296" s="1" t="n"/>
      <x:c r="K296" s="1" t="n"/>
      <x:c r="L296" s="1" t="n"/>
      <x:c r="M296" s="1" t="n"/>
      <x:c r="N296" s="1" t="n"/>
      <x:c r="O296" s="1" t="n"/>
      <x:c r="P296" s="1" t="n"/>
      <x:c r="Q296" s="1" t="n"/>
      <x:c r="R296" s="1" t="n"/>
      <x:c r="S296" s="1" t="n"/>
      <x:c r="T296" s="1" t="n"/>
      <x:c r="U296" s="1" t="n"/>
      <x:c r="V296" s="1" t="n"/>
      <x:c r="W296" s="1" t="n"/>
      <x:c r="X296" s="1" t="n"/>
      <x:c r="Y296" s="1" t="n"/>
      <x:c r="Z296" s="1" t="n"/>
      <x:c r="AA296" s="1" t="n"/>
      <x:c r="AB296" s="1" t="n"/>
      <x:c r="AC296" s="1" t="n"/>
      <x:c r="AD296" s="1" t="n"/>
      <x:c r="AE296" s="1" t="n"/>
      <x:c r="AF296" s="1" t="n"/>
      <x:c r="AG296" s="1" t="n"/>
      <x:c r="AH296" s="1" t="n"/>
      <x:c r="AI296" s="1" t="n"/>
      <x:c r="AJ296" s="1" t="n"/>
      <x:c r="AK296" s="1" t="n"/>
      <x:c r="AL296" s="1" t="n"/>
      <x:c r="AM296" s="1" t="n"/>
      <x:c r="AN296" s="1" t="n"/>
      <x:c r="AO296" s="1" t="n"/>
      <x:c r="AP296" s="1" t="n"/>
      <x:c r="AQ296" s="1" t="n"/>
      <x:c r="AR296" s="1" t="n"/>
      <x:c r="AS296" s="1" t="n"/>
      <x:c r="AT296" s="1" t="n"/>
      <x:c r="AU296" s="1" t="n"/>
      <x:c r="AV296" s="1" t="n"/>
      <x:c r="AW296" s="1" t="n"/>
      <x:c r="AX296" s="1" t="n"/>
      <x:c r="AY296" s="1" t="n"/>
      <x:c r="AZ296" s="1" t="n"/>
    </x:row>
    <x:row r="297" ht="36" customHeight="1">
      <x:c r="A297" s="47" t="inlineStr">
        <x:is>
          <x:t xml:space="preserve">note</x:t>
        </x:is>
      </x:c>
      <x:c r="B297" s="43" t="inlineStr">
        <x:is>
          <x:t xml:space="preserve">Synthetic order note.</x:t>
        </x:is>
      </x:c>
      <x:c r="C297" s="43" t="inlineStr">
        <x:is>
          <x:t xml:space="preserve">Text</x:t>
        </x:is>
      </x:c>
      <x:c r="D297" s="43" t="inlineStr">
        <x:is>
          <x:t xml:space="preserve">Optional; no personal data.</x:t>
        </x:is>
      </x:c>
      <x:c r="E297" s="1" t="n"/>
      <x:c r="F297" s="1" t="n"/>
      <x:c r="G297" s="1" t="n"/>
      <x:c r="H297" s="1" t="n"/>
      <x:c r="I297" s="1" t="n"/>
      <x:c r="J297" s="1" t="n"/>
      <x:c r="K297" s="1" t="n"/>
      <x:c r="L297" s="1" t="n"/>
      <x:c r="M297" s="1" t="n"/>
      <x:c r="N297" s="1" t="n"/>
      <x:c r="O297" s="1" t="n"/>
      <x:c r="P297" s="1" t="n"/>
      <x:c r="Q297" s="1" t="n"/>
      <x:c r="R297" s="1" t="n"/>
      <x:c r="S297" s="1" t="n"/>
      <x:c r="T297" s="1" t="n"/>
      <x:c r="U297" s="1" t="n"/>
      <x:c r="V297" s="1" t="n"/>
      <x:c r="W297" s="1" t="n"/>
      <x:c r="X297" s="1" t="n"/>
      <x:c r="Y297" s="1" t="n"/>
      <x:c r="Z297" s="1" t="n"/>
      <x:c r="AA297" s="1" t="n"/>
      <x:c r="AB297" s="1" t="n"/>
      <x:c r="AC297" s="1" t="n"/>
      <x:c r="AD297" s="1" t="n"/>
      <x:c r="AE297" s="1" t="n"/>
      <x:c r="AF297" s="1" t="n"/>
      <x:c r="AG297" s="1" t="n"/>
      <x:c r="AH297" s="1" t="n"/>
      <x:c r="AI297" s="1" t="n"/>
      <x:c r="AJ297" s="1" t="n"/>
      <x:c r="AK297" s="1" t="n"/>
      <x:c r="AL297" s="1" t="n"/>
      <x:c r="AM297" s="1" t="n"/>
      <x:c r="AN297" s="1" t="n"/>
      <x:c r="AO297" s="1" t="n"/>
      <x:c r="AP297" s="1" t="n"/>
      <x:c r="AQ297" s="1" t="n"/>
      <x:c r="AR297" s="1" t="n"/>
      <x:c r="AS297" s="1" t="n"/>
      <x:c r="AT297" s="1" t="n"/>
      <x:c r="AU297" s="1" t="n"/>
      <x:c r="AV297" s="1" t="n"/>
      <x:c r="AW297" s="1" t="n"/>
      <x:c r="AX297" s="1" t="n"/>
      <x:c r="AY297" s="1" t="n"/>
      <x:c r="AZ297" s="1" t="n"/>
    </x:row>
    <x:row r="298" ht="60" customHeight="1">
      <x:c r="A298" s="47" t="inlineStr">
        <x:is>
          <x:t xml:space="preserve">customer_contacted</x:t>
        </x:is>
      </x:c>
      <x:c r="B298" s="43" t="inlineStr">
        <x:is>
          <x:t xml:space="preserve">Whether operational contact occurred.</x:t>
        </x:is>
      </x:c>
      <x:c r="C298" s="43" t="inlineStr">
        <x:is>
          <x:t xml:space="preserve">Boolean</x:t>
        </x:is>
      </x:c>
      <x:c r="D298" s="43" t="inlineStr">
        <x:is>
          <x:t xml:space="preserve">TRUE | FALSE</x:t>
        </x:is>
      </x:c>
      <x:c r="E298" s="1" t="n"/>
      <x:c r="F298" s="1" t="n"/>
      <x:c r="G298" s="1" t="n"/>
      <x:c r="H298" s="1" t="n"/>
      <x:c r="I298" s="1" t="n"/>
      <x:c r="J298" s="1" t="n"/>
      <x:c r="K298" s="1" t="n"/>
      <x:c r="L298" s="1" t="n"/>
      <x:c r="M298" s="1" t="n"/>
      <x:c r="N298" s="1" t="n"/>
      <x:c r="O298" s="1" t="n"/>
      <x:c r="P298" s="1" t="n"/>
      <x:c r="Q298" s="1" t="n"/>
      <x:c r="R298" s="1" t="n"/>
      <x:c r="S298" s="1" t="n"/>
      <x:c r="T298" s="1" t="n"/>
      <x:c r="U298" s="1" t="n"/>
      <x:c r="V298" s="1" t="n"/>
      <x:c r="W298" s="1" t="n"/>
      <x:c r="X298" s="1" t="n"/>
      <x:c r="Y298" s="1" t="n"/>
      <x:c r="Z298" s="1" t="n"/>
      <x:c r="AA298" s="1" t="n"/>
      <x:c r="AB298" s="1" t="n"/>
      <x:c r="AC298" s="1" t="n"/>
      <x:c r="AD298" s="1" t="n"/>
      <x:c r="AE298" s="1" t="n"/>
      <x:c r="AF298" s="1" t="n"/>
      <x:c r="AG298" s="1" t="n"/>
      <x:c r="AH298" s="1" t="n"/>
      <x:c r="AI298" s="1" t="n"/>
      <x:c r="AJ298" s="1" t="n"/>
      <x:c r="AK298" s="1" t="n"/>
      <x:c r="AL298" s="1" t="n"/>
      <x:c r="AM298" s="1" t="n"/>
      <x:c r="AN298" s="1" t="n"/>
      <x:c r="AO298" s="1" t="n"/>
      <x:c r="AP298" s="1" t="n"/>
      <x:c r="AQ298" s="1" t="n"/>
      <x:c r="AR298" s="1" t="n"/>
      <x:c r="AS298" s="1" t="n"/>
      <x:c r="AT298" s="1" t="n"/>
      <x:c r="AU298" s="1" t="n"/>
      <x:c r="AV298" s="1" t="n"/>
      <x:c r="AW298" s="1" t="n"/>
      <x:c r="AX298" s="1" t="n"/>
      <x:c r="AY298" s="1" t="n"/>
      <x:c r="AZ298" s="1" t="n"/>
    </x:row>
    <x:row r="299" ht="60" customHeight="1">
      <x:c r="A299" s="169" t="inlineStr">
        <x:is>
          <x:t xml:space="preserve">evaluation_date</x:t>
        </x:is>
      </x:c>
      <x:c r="B299" s="170" t="inlineStr">
        <x:is>
          <x:t xml:space="preserve">MANUAL TEST PARAMETER: fixed timestamp used for a reproducible test run.</x:t>
        </x:is>
      </x:c>
      <x:c r="C299" s="170" t="inlineStr">
        <x:is>
          <x:t xml:space="preserve">DateTime</x:t>
        </x:is>
      </x:c>
      <x:c r="D299" s="170" t="inlineStr">
        <x:is>
          <x:t xml:space="preserve">Analyst-defined; keep fixed within one test run.</x:t>
        </x:is>
      </x:c>
      <x:c r="E299" s="1" t="n"/>
      <x:c r="F299" s="1" t="n"/>
      <x:c r="G299" s="1" t="n"/>
      <x:c r="H299" s="1" t="n"/>
      <x:c r="I299" s="1" t="n"/>
      <x:c r="J299" s="1" t="n"/>
      <x:c r="K299" s="1" t="n"/>
      <x:c r="L299" s="1" t="n"/>
      <x:c r="M299" s="1" t="n"/>
      <x:c r="N299" s="1" t="n"/>
      <x:c r="O299" s="1" t="n"/>
      <x:c r="P299" s="1" t="n"/>
      <x:c r="Q299" s="1" t="n"/>
      <x:c r="R299" s="1" t="n"/>
      <x:c r="S299" s="1" t="n"/>
      <x:c r="T299" s="1" t="n"/>
      <x:c r="U299" s="1" t="n"/>
      <x:c r="V299" s="1" t="n"/>
      <x:c r="W299" s="1" t="n"/>
      <x:c r="X299" s="1" t="n"/>
      <x:c r="Y299" s="1" t="n"/>
      <x:c r="Z299" s="1" t="n"/>
      <x:c r="AA299" s="1" t="n"/>
      <x:c r="AB299" s="1" t="n"/>
      <x:c r="AC299" s="1" t="n"/>
      <x:c r="AD299" s="1" t="n"/>
      <x:c r="AE299" s="1" t="n"/>
      <x:c r="AF299" s="1" t="n"/>
      <x:c r="AG299" s="1" t="n"/>
      <x:c r="AH299" s="1" t="n"/>
      <x:c r="AI299" s="1" t="n"/>
      <x:c r="AJ299" s="1" t="n"/>
      <x:c r="AK299" s="1" t="n"/>
      <x:c r="AL299" s="1" t="n"/>
      <x:c r="AM299" s="1" t="n"/>
      <x:c r="AN299" s="1" t="n"/>
      <x:c r="AO299" s="1" t="n"/>
      <x:c r="AP299" s="1" t="n"/>
      <x:c r="AQ299" s="1" t="n"/>
      <x:c r="AR299" s="1" t="n"/>
      <x:c r="AS299" s="1" t="n"/>
      <x:c r="AT299" s="1" t="n"/>
      <x:c r="AU299" s="1" t="n"/>
      <x:c r="AV299" s="1" t="n"/>
      <x:c r="AW299" s="1" t="n"/>
      <x:c r="AX299" s="1" t="n"/>
      <x:c r="AY299" s="1" t="n"/>
      <x:c r="AZ299" s="1" t="n"/>
    </x:row>
    <x:row r="300" ht="48" customHeight="1">
      <x:c r="A300" s="47" t="inlineStr">
        <x:is>
          <x:t xml:space="preserve">hours_since_payment</x:t>
        </x:is>
      </x:c>
      <x:c r="B300" s="43" t="inlineStr">
        <x:is>
          <x:t xml:space="preserve">Hours between paid_at and evaluation_date.</x:t>
        </x:is>
      </x:c>
      <x:c r="C300" s="43" t="inlineStr">
        <x:is>
          <x:t xml:space="preserve">Formula</x:t>
        </x:is>
      </x:c>
      <x:c r="D300" s="43" t="inlineStr">
        <x:is>
          <x:t xml:space="preserve">Calculated; do not edit manually.</x:t>
        </x:is>
      </x:c>
      <x:c r="E300" s="1" t="n"/>
      <x:c r="F300" s="1" t="n"/>
      <x:c r="G300" s="1" t="n"/>
      <x:c r="H300" s="1" t="n"/>
      <x:c r="I300" s="1" t="n"/>
      <x:c r="J300" s="1" t="n"/>
      <x:c r="K300" s="1" t="n"/>
      <x:c r="L300" s="1" t="n"/>
      <x:c r="M300" s="1" t="n"/>
      <x:c r="N300" s="1" t="n"/>
      <x:c r="O300" s="1" t="n"/>
      <x:c r="P300" s="1" t="n"/>
      <x:c r="Q300" s="1" t="n"/>
      <x:c r="R300" s="1" t="n"/>
      <x:c r="S300" s="1" t="n"/>
      <x:c r="T300" s="1" t="n"/>
      <x:c r="U300" s="1" t="n"/>
      <x:c r="V300" s="1" t="n"/>
      <x:c r="W300" s="1" t="n"/>
      <x:c r="X300" s="1" t="n"/>
      <x:c r="Y300" s="1" t="n"/>
      <x:c r="Z300" s="1" t="n"/>
      <x:c r="AA300" s="1" t="n"/>
      <x:c r="AB300" s="1" t="n"/>
      <x:c r="AC300" s="1" t="n"/>
      <x:c r="AD300" s="1" t="n"/>
      <x:c r="AE300" s="1" t="n"/>
      <x:c r="AF300" s="1" t="n"/>
      <x:c r="AG300" s="1" t="n"/>
      <x:c r="AH300" s="1" t="n"/>
      <x:c r="AI300" s="1" t="n"/>
      <x:c r="AJ300" s="1" t="n"/>
      <x:c r="AK300" s="1" t="n"/>
      <x:c r="AL300" s="1" t="n"/>
      <x:c r="AM300" s="1" t="n"/>
      <x:c r="AN300" s="1" t="n"/>
      <x:c r="AO300" s="1" t="n"/>
      <x:c r="AP300" s="1" t="n"/>
      <x:c r="AQ300" s="1" t="n"/>
      <x:c r="AR300" s="1" t="n"/>
      <x:c r="AS300" s="1" t="n"/>
      <x:c r="AT300" s="1" t="n"/>
      <x:c r="AU300" s="1" t="n"/>
      <x:c r="AV300" s="1" t="n"/>
      <x:c r="AW300" s="1" t="n"/>
      <x:c r="AX300" s="1" t="n"/>
      <x:c r="AY300" s="1" t="n"/>
      <x:c r="AZ300" s="1" t="n"/>
    </x:row>
    <x:row r="301" ht="66" customHeight="1">
      <x:c r="A301" s="48" t="inlineStr">
        <x:is>
          <x:t xml:space="preserve">days_delayed</x:t>
        </x:is>
      </x:c>
      <x:c r="B301" s="44" t="inlineStr">
        <x:is>
          <x:t xml:space="preserve">Days past estimated delivery.</x:t>
        </x:is>
      </x:c>
      <x:c r="C301" s="44" t="inlineStr">
        <x:is>
          <x:t xml:space="preserve">Formula</x:t>
        </x:is>
      </x:c>
      <x:c r="D301" s="44" t="inlineStr">
        <x:is>
          <x:t xml:space="preserve">Calculated; zero when on time.</x:t>
        </x:is>
      </x:c>
    </x:row>
    <x:row r="302" ht="79.19999694824219" customHeight="1">
      <x:c r="A302" s="171" t="inlineStr">
        <x:is>
          <x:t xml:space="preserve">expected_exception_type</x:t>
        </x:is>
      </x:c>
      <x:c r="B302" s="172" t="inlineStr">
        <x:is>
          <x:t xml:space="preserve">MANUAL GROUND TRUTH: expected label used to verify rule detection.</x:t>
        </x:is>
      </x:c>
      <x:c r="C302" s="172" t="inlineStr">
        <x:is>
          <x:t xml:space="preserve">Category</x:t>
        </x:is>
      </x:c>
      <x:c r="D302" s="172" t="inlineStr">
        <x:is>
          <x:t xml:space="preserve">Analyst-defined test label; never present in a real Shopify export.</x:t>
        </x:is>
      </x:c>
    </x:row>
    <x:row r="303" ht="145.1999969482422" customHeight="1">
      <x:c r="A303" s="48" t="inlineStr">
        <x:is>
          <x:t xml:space="preserve">processing_status</x:t>
        </x:is>
      </x:c>
      <x:c r="B303" s="44" t="inlineStr">
        <x:is>
          <x:t xml:space="preserve">Workflow state for the row.</x:t>
        </x:is>
      </x:c>
      <x:c r="C303" s="44" t="inlineStr">
        <x:is>
          <x:t xml:space="preserve">Category</x:t>
        </x:is>
      </x:c>
      <x:c r="D303" s="44" t="inlineStr">
        <x:is>
          <x:t xml:space="preserve">NEW | READY | PROCESSING | REVIEW | COMPLETED | ERROR | DATA_QUALITY_REVIEW</x:t>
        </x:is>
      </x:c>
    </x:row>
    <x:row r="304" ht="79.19999694824219" customHeight="1">
      <x:c r="A304" s="48" t="inlineStr">
        <x:is>
          <x:t xml:space="preserve">attempts</x:t>
        </x:is>
      </x:c>
      <x:c r="B304" s="44" t="inlineStr">
        <x:is>
          <x:t xml:space="preserve">Processing attempt count.</x:t>
        </x:is>
      </x:c>
      <x:c r="C304" s="44" t="inlineStr">
        <x:is>
          <x:t xml:space="preserve">Integer</x:t>
        </x:is>
      </x:c>
      <x:c r="D304" s="44" t="inlineStr">
        <x:is>
          <x:t xml:space="preserve">0 to 10.</x:t>
        </x:is>
      </x:c>
    </x:row>
    <x:row r="305" ht="52.79999923706055" customHeight="1">
      <x:c r="A305" s="48" t="inlineStr">
        <x:is>
          <x:t xml:space="preserve">last_error</x:t>
        </x:is>
      </x:c>
      <x:c r="B305" s="44" t="inlineStr">
        <x:is>
          <x:t xml:space="preserve">Most recent known processing error.</x:t>
        </x:is>
      </x:c>
      <x:c r="C305" s="44" t="inlineStr">
        <x:is>
          <x:t xml:space="preserve">Text</x:t>
        </x:is>
      </x:c>
      <x:c r="D305" s="44" t="inlineStr">
        <x:is>
          <x:t xml:space="preserve">Blank when no error exists.</x:t>
        </x:is>
      </x:c>
    </x:row>
    <x:row r="306" ht="66" customHeight="1">
      <x:c r="A306" s="49" t="inlineStr">
        <x:is>
          <x:t xml:space="preserve">processed_at</x:t>
        </x:is>
      </x:c>
      <x:c r="B306" s="45" t="inlineStr">
        <x:is>
          <x:t xml:space="preserve">Timestamp of the latest completed run.</x:t>
        </x:is>
      </x:c>
      <x:c r="C306" s="45" t="inlineStr">
        <x:is>
          <x:t xml:space="preserve">DateTime</x:t>
        </x:is>
      </x:c>
      <x:c r="D306" s="45" t="inlineStr">
        <x:is>
          <x:t xml:space="preserve">Populated by the workflow.</x:t>
        </x:is>
      </x:c>
    </x:row>
  </x:sheetData>
  <x:conditionalFormatting sqref="AP5:AP254">
    <x:cfRule type="containsText" dxfId="0" priority="1" operator="containsText" text="ERROR"/>
    <x:cfRule type="containsText" dxfId="1" priority="2" operator="containsText" text="REVIEW"/>
    <x:cfRule type="containsText" dxfId="2" priority="3" operator="containsText" text="COMPLETED"/>
  </x:conditionalFormatting>
  <x:dataValidations count="14">
    <x:dataValidation type="list" allowBlank="0" showDropDown="0" showInputMessage="0" showErrorMessage="0" sqref="G5:G254">
      <x:formula1>"PENDING,AUTHORIZED,PAID,PARTIALLY_REFUNDED,REFUNDED,VOIDED"</x:formula1>
    </x:dataValidation>
    <x:dataValidation type="list" allowBlank="0" showDropDown="0" showInputMessage="0" showErrorMessage="0" sqref="I5:I254">
      <x:formula1>"USD,BRL,EUR"</x:formula1>
    </x:dataValidation>
    <x:dataValidation type="list" allowBlank="0" showDropDown="0" showInputMessage="0" showErrorMessage="0" sqref="R5:R254">
      <x:formula1>"AVAILABLE,RESERVED,OUT_OF_STOCK,UNKNOWN"</x:formula1>
    </x:dataValidation>
    <x:dataValidation type="list" allowBlank="0" showDropDown="0" showInputMessage="0" showErrorMessage="0" sqref="S5:S254">
      <x:formula1>"UNFULFILLED,PARTIAL,FULFILLED,RESTOCKED"</x:formula1>
    </x:dataValidation>
    <x:dataValidation type="list" allowBlank="0" showDropDown="0" showInputMessage="0" showErrorMessage="0" sqref="U5:U254">
      <x:formula1>"WH_EAST,WH_WEST,WH_CENTRAL"</x:formula1>
    </x:dataValidation>
    <x:dataValidation type="list" allowBlank="0" showDropDown="0" showInputMessage="0" showErrorMessage="0" sqref="V5:V254">
      <x:formula1>"US,BR,CA,GB"</x:formula1>
    </x:dataValidation>
    <x:dataValidation type="list" allowBlank="0" showDropDown="0" showInputMessage="0" showErrorMessage="0" sqref="Y5:Y254">
      <x:formula1>"STANDARD,EXPRESS,NEXT_DAY,LOCAL_PICKUP"</x:formula1>
    </x:dataValidation>
    <x:dataValidation type="list" allowBlank="0" showDropDown="0" showInputMessage="0" showErrorMessage="0" sqref="Z5:Z254">
      <x:formula1>"UPS,FEDEX,USPS,DHL,LOCAL_COURIER,NOT_ASSIGNED"</x:formula1>
    </x:dataValidation>
    <x:dataValidation type="list" allowBlank="0" showDropDown="0" showInputMessage="0" showErrorMessage="0" sqref="AB5:AB254">
      <x:formula1>"NOT_AVAILABLE,LABEL_CREATED,IN_TRANSIT,OUT_FOR_DELIVERY,DELIVERED,RETURNED_TO_SENDER"</x:formula1>
    </x:dataValidation>
    <x:dataValidation type="list" allowBlank="0" showDropDown="0" showInputMessage="0" showErrorMessage="0" sqref="AE5:AE254">
      <x:formula1>"NOT_REQUESTED,PENDING,REFUNDED,REJECTED"</x:formula1>
    </x:dataValidation>
    <x:dataValidation type="list" allowBlank="0" showDropDown="0" showInputMessage="0" showErrorMessage="0" sqref="AK5:AK254">
      <x:formula1>"TRUE,FALSE"</x:formula1>
    </x:dataValidation>
    <x:dataValidation type="list" allowBlank="0" showDropDown="0" showInputMessage="0" showErrorMessage="0" sqref="AO5:AO254">
      <x:formula1>"NONE,FULFILLMENT_DELAY,INVENTORY_MISMATCH,DELIVERY_DELAY,REFUND_FULFILLMENT_CONFLICT,DATA_QUALITY_REVIEW"</x:formula1>
    </x:dataValidation>
    <x:dataValidation type="list" allowBlank="0" showDropDown="0" showInputMessage="0" showErrorMessage="0" sqref="AP5:AP254">
      <x:formula1>"NEW,READY,PROCESSING,REVIEW,COMPLETED,ERROR,DATA_QUALITY_REVIEW"</x:formula1>
    </x:dataValidation>
    <x:dataValidation type="whole" operator="between" allowBlank="0" showDropDown="0" showInputMessage="0" showErrorMessage="0" sqref="AQ5:AQ254">
      <x:formula1>0</x:formula1>
      <x:formula2>10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0c5b86ae56df4b81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24" customWidth="1"/>
    <x:col min="2" max="2" width="16" customWidth="1"/>
    <x:col min="3" max="3" width="16" customWidth="1"/>
    <x:col min="4" max="4" width="44" customWidth="1"/>
    <x:col min="5" max="5" width="22" customWidth="1"/>
    <x:col min="6" max="6" width="22" customWidth="1"/>
    <x:col min="7" max="7" width="22" customWidth="1"/>
    <x:col min="8" max="8" width="15" customWidth="1"/>
    <x:col min="9" max="9" width="15" customWidth="1"/>
    <x:col min="10" max="10" width="22" customWidth="1"/>
    <x:col min="11" max="11" width="16" customWidth="1"/>
  </x:cols>
  <x:sheetData>
    <x:row r="1" ht="32" customHeight="1">
      <x:c r="A1" s="4" t="inlineStr">
        <x:is>
          <x:t xml:space="preserve">PRODUCT_REFERENCE</x:t>
        </x:is>
      </x:c>
      <x:c r="B1" s="4" t="n"/>
      <x:c r="C1" s="4" t="n"/>
      <x:c r="D1" s="4" t="n"/>
      <x:c r="E1" s="4" t="n"/>
      <x:c r="F1" s="4" t="n"/>
      <x:c r="G1" s="4" t="n"/>
      <x:c r="H1" s="4" t="n"/>
      <x:c r="I1" s="4" t="n"/>
      <x:c r="J1" s="4" t="n"/>
      <x:c r="K1" s="4" t="n"/>
      <x:c r="L1" s="1" t="n"/>
      <x:c r="M1" s="1" t="n"/>
      <x:c r="N1" s="1" t="n"/>
      <x:c r="O1" s="1" t="n"/>
      <x:c r="P1" s="1" t="n"/>
      <x:c r="Q1" s="1" t="n"/>
      <x:c r="R1" s="1" t="n"/>
      <x:c r="S1" s="1" t="n"/>
      <x:c r="T1" s="1" t="n"/>
      <x:c r="U1" s="1" t="n"/>
      <x:c r="V1" s="1" t="n"/>
      <x:c r="W1" s="1" t="n"/>
      <x:c r="X1" s="1" t="n"/>
      <x:c r="Y1" s="1" t="n"/>
      <x:c r="Z1" s="1" t="n"/>
      <x:c r="AA1" s="1" t="n"/>
      <x:c r="AB1" s="1" t="n"/>
      <x:c r="AC1" s="1" t="n"/>
      <x:c r="AD1" s="1" t="n"/>
      <x:c r="AE1" s="1" t="n"/>
      <x:c r="AF1" s="1" t="n"/>
      <x:c r="AG1" s="1" t="n"/>
      <x:c r="AH1" s="1" t="n"/>
      <x:c r="AI1" s="1" t="n"/>
      <x:c r="AJ1" s="1" t="n"/>
      <x:c r="AK1" s="1" t="n"/>
      <x:c r="AL1" s="1" t="n"/>
      <x:c r="AM1" s="1" t="n"/>
      <x:c r="AN1" s="1" t="n"/>
      <x:c r="AO1" s="1" t="n"/>
      <x:c r="AP1" s="1" t="n"/>
      <x:c r="AQ1" s="1" t="n"/>
      <x:c r="AR1" s="1" t="n"/>
      <x:c r="AS1" s="1" t="n"/>
      <x:c r="AT1" s="1" t="n"/>
      <x:c r="AU1" s="1" t="n"/>
      <x:c r="AV1" s="1" t="n"/>
      <x:c r="AW1" s="1" t="n"/>
      <x:c r="AX1" s="1" t="n"/>
      <x:c r="AY1" s="1" t="n"/>
      <x:c r="AZ1" s="1" t="n"/>
    </x:row>
    <x:row r="2" ht="30" customHeight="1">
      <x:c r="A2" s="8" t="inlineStr">
        <x:is>
          <x:t xml:space="preserve">Product-only reference copied from Project 01; no customers or orders were reused.</x:t>
        </x:is>
      </x:c>
      <x:c r="B2" s="8" t="n"/>
      <x:c r="C2" s="8" t="n"/>
      <x:c r="D2" s="8" t="n"/>
      <x:c r="E2" s="8" t="n"/>
      <x:c r="F2" s="8" t="n"/>
      <x:c r="G2" s="8" t="n"/>
      <x:c r="H2" s="8" t="n"/>
      <x:c r="I2" s="8" t="n"/>
      <x:c r="J2" s="8" t="n"/>
      <x:c r="K2" s="8" t="n"/>
      <x:c r="L2" s="1" t="n"/>
      <x:c r="M2" s="1" t="n"/>
      <x:c r="N2" s="1" t="n"/>
      <x:c r="O2" s="1" t="n"/>
      <x:c r="P2" s="1" t="n"/>
      <x:c r="Q2" s="1" t="n"/>
      <x:c r="R2" s="1" t="n"/>
      <x:c r="S2" s="1" t="n"/>
      <x:c r="T2" s="1" t="n"/>
      <x:c r="U2" s="1" t="n"/>
      <x:c r="V2" s="1" t="n"/>
      <x:c r="W2" s="1" t="n"/>
      <x:c r="X2" s="1" t="n"/>
      <x:c r="Y2" s="1" t="n"/>
      <x:c r="Z2" s="1" t="n"/>
      <x:c r="AA2" s="1" t="n"/>
      <x:c r="AB2" s="1" t="n"/>
      <x:c r="AC2" s="1" t="n"/>
      <x:c r="AD2" s="1" t="n"/>
      <x:c r="AE2" s="1" t="n"/>
      <x:c r="AF2" s="1" t="n"/>
      <x:c r="AG2" s="1" t="n"/>
      <x:c r="AH2" s="1" t="n"/>
      <x:c r="AI2" s="1" t="n"/>
      <x:c r="AJ2" s="1" t="n"/>
      <x:c r="AK2" s="1" t="n"/>
      <x:c r="AL2" s="1" t="n"/>
      <x:c r="AM2" s="1" t="n"/>
      <x:c r="AN2" s="1" t="n"/>
      <x:c r="AO2" s="1" t="n"/>
      <x:c r="AP2" s="1" t="n"/>
      <x:c r="AQ2" s="1" t="n"/>
      <x:c r="AR2" s="1" t="n"/>
      <x:c r="AS2" s="1" t="n"/>
      <x:c r="AT2" s="1" t="n"/>
      <x:c r="AU2" s="1" t="n"/>
      <x:c r="AV2" s="1" t="n"/>
      <x:c r="AW2" s="1" t="n"/>
      <x:c r="AX2" s="1" t="n"/>
      <x:c r="AY2" s="1" t="n"/>
      <x:c r="AZ2" s="1" t="n"/>
    </x:row>
    <x:row r="3">
      <x:c r="A3" s="1" t="n"/>
      <x:c r="B3" s="1" t="n"/>
      <x:c r="C3" s="1" t="n"/>
      <x:c r="D3" s="1" t="n"/>
      <x:c r="E3" s="1" t="n"/>
      <x:c r="F3" s="1" t="n"/>
      <x:c r="G3" s="1" t="n"/>
      <x:c r="H3" s="1" t="n"/>
      <x:c r="I3" s="1" t="n"/>
      <x:c r="J3" s="1" t="n"/>
      <x:c r="K3" s="1" t="n"/>
      <x:c r="L3" s="1" t="n"/>
      <x:c r="M3" s="1" t="n"/>
      <x:c r="N3" s="1" t="n"/>
      <x:c r="O3" s="1" t="n"/>
      <x:c r="P3" s="1" t="n"/>
      <x:c r="Q3" s="1" t="n"/>
      <x:c r="R3" s="1" t="n"/>
      <x:c r="S3" s="1" t="n"/>
      <x:c r="T3" s="1" t="n"/>
      <x:c r="U3" s="1" t="n"/>
      <x:c r="V3" s="1" t="n"/>
      <x:c r="W3" s="1" t="n"/>
      <x:c r="X3" s="1" t="n"/>
      <x:c r="Y3" s="1" t="n"/>
      <x:c r="Z3" s="1" t="n"/>
      <x:c r="AA3" s="1" t="n"/>
      <x:c r="AB3" s="1" t="n"/>
      <x:c r="AC3" s="1" t="n"/>
      <x:c r="AD3" s="1" t="n"/>
      <x:c r="AE3" s="1" t="n"/>
      <x:c r="AF3" s="1" t="n"/>
      <x:c r="AG3" s="1" t="n"/>
      <x:c r="AH3" s="1" t="n"/>
      <x:c r="AI3" s="1" t="n"/>
      <x:c r="AJ3" s="1" t="n"/>
      <x:c r="AK3" s="1" t="n"/>
      <x:c r="AL3" s="1" t="n"/>
      <x:c r="AM3" s="1" t="n"/>
      <x:c r="AN3" s="1" t="n"/>
      <x:c r="AO3" s="1" t="n"/>
      <x:c r="AP3" s="1" t="n"/>
      <x:c r="AQ3" s="1" t="n"/>
      <x:c r="AR3" s="1" t="n"/>
      <x:c r="AS3" s="1" t="n"/>
      <x:c r="AT3" s="1" t="n"/>
      <x:c r="AU3" s="1" t="n"/>
      <x:c r="AV3" s="1" t="n"/>
      <x:c r="AW3" s="1" t="n"/>
      <x:c r="AX3" s="1" t="n"/>
      <x:c r="AY3" s="1" t="n"/>
      <x:c r="AZ3" s="1" t="n"/>
    </x:row>
    <x:row r="4" ht="32" customHeight="1">
      <x:c r="A4" s="19" t="inlineStr">
        <x:is>
          <x:t xml:space="preserve">product_id</x:t>
        </x:is>
      </x:c>
      <x:c r="B4" s="20" t="inlineStr">
        <x:is>
          <x:t xml:space="preserve">sku</x:t>
        </x:is>
      </x:c>
      <x:c r="C4" s="20" t="inlineStr">
        <x:is>
          <x:t xml:space="preserve">vendor</x:t>
        </x:is>
      </x:c>
      <x:c r="D4" s="20" t="inlineStr">
        <x:is>
          <x:t xml:space="preserve">product_title</x:t>
        </x:is>
      </x:c>
      <x:c r="E4" s="20" t="inlineStr">
        <x:is>
          <x:t xml:space="preserve">product_type</x:t>
        </x:is>
      </x:c>
      <x:c r="F4" s="20" t="inlineStr">
        <x:is>
          <x:t xml:space="preserve">category</x:t>
        </x:is>
      </x:c>
      <x:c r="G4" s="20" t="inlineStr">
        <x:is>
          <x:t xml:space="preserve">subcategory</x:t>
        </x:is>
      </x:c>
      <x:c r="H4" s="20" t="inlineStr">
        <x:is>
          <x:t xml:space="preserve">price</x:t>
        </x:is>
      </x:c>
      <x:c r="I4" s="20" t="inlineStr">
        <x:is>
          <x:t xml:space="preserve">compare_at_price</x:t>
        </x:is>
      </x:c>
      <x:c r="J4" s="20" t="inlineStr">
        <x:is>
          <x:t xml:space="preserve">image_filename</x:t>
        </x:is>
      </x:c>
      <x:c r="K4" s="21" t="inlineStr">
        <x:is>
          <x:t xml:space="preserve">catalog_status</x:t>
        </x:is>
      </x:c>
      <x:c r="L4" s="1" t="n"/>
      <x:c r="M4" s="1" t="n"/>
      <x:c r="N4" s="1" t="n"/>
      <x:c r="O4" s="1" t="n"/>
      <x:c r="P4" s="1" t="n"/>
      <x:c r="Q4" s="1" t="n"/>
      <x:c r="R4" s="1" t="n"/>
      <x:c r="S4" s="1" t="n"/>
      <x:c r="T4" s="1" t="n"/>
      <x:c r="U4" s="1" t="n"/>
      <x:c r="V4" s="1" t="n"/>
      <x:c r="W4" s="1" t="n"/>
      <x:c r="X4" s="1" t="n"/>
      <x:c r="Y4" s="1" t="n"/>
      <x:c r="Z4" s="1" t="n"/>
      <x:c r="AA4" s="1" t="n"/>
      <x:c r="AB4" s="1" t="n"/>
      <x:c r="AC4" s="1" t="n"/>
      <x:c r="AD4" s="1" t="n"/>
      <x:c r="AE4" s="1" t="n"/>
      <x:c r="AF4" s="1" t="n"/>
      <x:c r="AG4" s="1" t="n"/>
      <x:c r="AH4" s="1" t="n"/>
      <x:c r="AI4" s="1" t="n"/>
      <x:c r="AJ4" s="1" t="n"/>
      <x:c r="AK4" s="1" t="n"/>
      <x:c r="AL4" s="1" t="n"/>
      <x:c r="AM4" s="1" t="n"/>
      <x:c r="AN4" s="1" t="n"/>
      <x:c r="AO4" s="1" t="n"/>
      <x:c r="AP4" s="1" t="n"/>
      <x:c r="AQ4" s="1" t="n"/>
      <x:c r="AR4" s="1" t="n"/>
      <x:c r="AS4" s="1" t="n"/>
      <x:c r="AT4" s="1" t="n"/>
      <x:c r="AU4" s="1" t="n"/>
      <x:c r="AV4" s="1" t="n"/>
      <x:c r="AW4" s="1" t="n"/>
      <x:c r="AX4" s="1" t="n"/>
      <x:c r="AY4" s="1" t="n"/>
      <x:c r="AZ4" s="1" t="n"/>
    </x:row>
    <x:row r="5">
      <x:c r="A5" s="84" t="inlineStr">
        <x:is>
          <x:t xml:space="preserve">P001</x:t>
        </x:is>
      </x:c>
      <x:c r="B5" s="85" t="inlineStr">
        <x:is>
          <x:t xml:space="preserve">LVA-001</x:t>
        </x:is>
      </x:c>
      <x:c r="C5" s="85" t="inlineStr">
        <x:is>
          <x:t xml:space="preserve">Liora Vale</x:t>
        </x:is>
      </x:c>
      <x:c r="D5" s="85" t="inlineStr">
        <x:is>
          <x:t xml:space="preserve">Asymmetrical One-Shoulder Embroidered Midi Dress</x:t>
        </x:is>
      </x:c>
      <x:c r="E5" s="85" t="inlineStr">
        <x:is>
          <x:t xml:space="preserve">Dress</x:t>
        </x:is>
      </x:c>
      <x:c r="F5" s="85" t="inlineStr">
        <x:is>
          <x:t xml:space="preserve">Dresses</x:t>
        </x:is>
      </x:c>
      <x:c r="G5" s="85" t="inlineStr">
        <x:is>
          <x:t xml:space="preserve">Midi Dress</x:t>
        </x:is>
      </x:c>
      <x:c r="H5" s="256" t="n">
        <x:v>228</x:v>
      </x:c>
      <x:c r="I5" s="256" t="n">
        <x:v>269</x:v>
      </x:c>
      <x:c r="J5" s="85" t="inlineStr">
        <x:is>
          <x:t xml:space="preserve">product_001.jpg</x:t>
        </x:is>
      </x:c>
      <x:c r="K5" s="85" t="inlineStr">
        <x:is>
          <x:t xml:space="preserve">REVIEW</x:t>
        </x:is>
      </x:c>
      <x:c r="L5" s="1" t="n"/>
      <x:c r="M5" s="1" t="n"/>
      <x:c r="N5" s="1" t="n"/>
      <x:c r="O5" s="1" t="n"/>
      <x:c r="P5" s="1" t="n"/>
      <x:c r="Q5" s="1" t="n"/>
      <x:c r="R5" s="1" t="n"/>
      <x:c r="S5" s="1" t="n"/>
      <x:c r="T5" s="1" t="n"/>
      <x:c r="U5" s="1" t="n"/>
      <x:c r="V5" s="1" t="n"/>
      <x:c r="W5" s="1" t="n"/>
      <x:c r="X5" s="1" t="n"/>
      <x:c r="Y5" s="1" t="n"/>
      <x:c r="Z5" s="1" t="n"/>
      <x:c r="AA5" s="1" t="n"/>
      <x:c r="AB5" s="1" t="n"/>
      <x:c r="AC5" s="1" t="n"/>
      <x:c r="AD5" s="1" t="n"/>
      <x:c r="AE5" s="1" t="n"/>
      <x:c r="AF5" s="1" t="n"/>
      <x:c r="AG5" s="1" t="n"/>
      <x:c r="AH5" s="1" t="n"/>
      <x:c r="AI5" s="1" t="n"/>
      <x:c r="AJ5" s="1" t="n"/>
      <x:c r="AK5" s="1" t="n"/>
      <x:c r="AL5" s="1" t="n"/>
      <x:c r="AM5" s="1" t="n"/>
      <x:c r="AN5" s="1" t="n"/>
      <x:c r="AO5" s="1" t="n"/>
      <x:c r="AP5" s="1" t="n"/>
      <x:c r="AQ5" s="1" t="n"/>
      <x:c r="AR5" s="1" t="n"/>
      <x:c r="AS5" s="1" t="n"/>
      <x:c r="AT5" s="1" t="n"/>
      <x:c r="AU5" s="1" t="n"/>
      <x:c r="AV5" s="1" t="n"/>
      <x:c r="AW5" s="1" t="n"/>
      <x:c r="AX5" s="1" t="n"/>
      <x:c r="AY5" s="1" t="n"/>
      <x:c r="AZ5" s="1" t="n"/>
    </x:row>
    <x:row r="6">
      <x:c r="A6" s="84" t="inlineStr">
        <x:is>
          <x:t xml:space="preserve">P002</x:t>
        </x:is>
      </x:c>
      <x:c r="B6" s="85" t="inlineStr">
        <x:is>
          <x:t xml:space="preserve">LVA-002</x:t>
        </x:is>
      </x:c>
      <x:c r="C6" s="85" t="inlineStr">
        <x:is>
          <x:t xml:space="preserve">Liora Vale</x:t>
        </x:is>
      </x:c>
      <x:c r="D6" s="85" t="inlineStr">
        <x:is>
          <x:t xml:space="preserve">Beige High-Neck Blouse with Dramatic Puff Sleeves + Olive Wide-Leg Trousers Set</x:t>
        </x:is>
      </x:c>
      <x:c r="E6" s="85" t="inlineStr">
        <x:is>
          <x:t xml:space="preserve">Matching Set</x:t>
        </x:is>
      </x:c>
      <x:c r="F6" s="85" t="inlineStr">
        <x:is>
          <x:t xml:space="preserve">Matching Sets</x:t>
        </x:is>
      </x:c>
      <x:c r="G6" s="85" t="inlineStr">
        <x:is>
          <x:t xml:space="preserve">Coordinated Top and Bottom Set</x:t>
        </x:is>
      </x:c>
      <x:c r="H6" s="256" t="n">
        <x:v>248</x:v>
      </x:c>
      <x:c r="I6" s="256" t="n">
        <x:v>299</x:v>
      </x:c>
      <x:c r="J6" s="85" t="inlineStr">
        <x:is>
          <x:t xml:space="preserve">product_002.jpg</x:t>
        </x:is>
      </x:c>
      <x:c r="K6" s="85" t="inlineStr">
        <x:is>
          <x:t xml:space="preserve">REVIEW</x:t>
        </x:is>
      </x:c>
      <x:c r="L6" s="1" t="n"/>
      <x:c r="M6" s="1" t="n"/>
      <x:c r="N6" s="1" t="n"/>
      <x:c r="O6" s="1" t="n"/>
      <x:c r="P6" s="1" t="n"/>
      <x:c r="Q6" s="1" t="n"/>
      <x:c r="R6" s="1" t="n"/>
      <x:c r="S6" s="1" t="n"/>
      <x:c r="T6" s="1" t="n"/>
      <x:c r="U6" s="1" t="n"/>
      <x:c r="V6" s="1" t="n"/>
      <x:c r="W6" s="1" t="n"/>
      <x:c r="X6" s="1" t="n"/>
      <x:c r="Y6" s="1" t="n"/>
      <x:c r="Z6" s="1" t="n"/>
      <x:c r="AA6" s="1" t="n"/>
      <x:c r="AB6" s="1" t="n"/>
      <x:c r="AC6" s="1" t="n"/>
      <x:c r="AD6" s="1" t="n"/>
      <x:c r="AE6" s="1" t="n"/>
      <x:c r="AF6" s="1" t="n"/>
      <x:c r="AG6" s="1" t="n"/>
      <x:c r="AH6" s="1" t="n"/>
      <x:c r="AI6" s="1" t="n"/>
      <x:c r="AJ6" s="1" t="n"/>
      <x:c r="AK6" s="1" t="n"/>
      <x:c r="AL6" s="1" t="n"/>
      <x:c r="AM6" s="1" t="n"/>
      <x:c r="AN6" s="1" t="n"/>
      <x:c r="AO6" s="1" t="n"/>
      <x:c r="AP6" s="1" t="n"/>
      <x:c r="AQ6" s="1" t="n"/>
      <x:c r="AR6" s="1" t="n"/>
      <x:c r="AS6" s="1" t="n"/>
      <x:c r="AT6" s="1" t="n"/>
      <x:c r="AU6" s="1" t="n"/>
      <x:c r="AV6" s="1" t="n"/>
      <x:c r="AW6" s="1" t="n"/>
      <x:c r="AX6" s="1" t="n"/>
      <x:c r="AY6" s="1" t="n"/>
      <x:c r="AZ6" s="1" t="n"/>
    </x:row>
    <x:row r="7">
      <x:c r="A7" s="84" t="inlineStr">
        <x:is>
          <x:t xml:space="preserve">P003</x:t>
        </x:is>
      </x:c>
      <x:c r="B7" s="85" t="inlineStr">
        <x:is>
          <x:t xml:space="preserve">LVA-003</x:t>
        </x:is>
      </x:c>
      <x:c r="C7" s="85" t="inlineStr">
        <x:is>
          <x:t xml:space="preserve">Liora Vale</x:t>
        </x:is>
      </x:c>
      <x:c r="D7" s="85" t="inlineStr">
        <x:is>
          <x:t xml:space="preserve">Fringed Patchwork Utility Jacket</x:t>
        </x:is>
      </x:c>
      <x:c r="E7" s="85" t="inlineStr">
        <x:is>
          <x:t xml:space="preserve">Jacket</x:t>
        </x:is>
      </x:c>
      <x:c r="F7" s="85" t="inlineStr">
        <x:is>
          <x:t xml:space="preserve">Outerwear</x:t>
        </x:is>
      </x:c>
      <x:c r="G7" s="85" t="inlineStr">
        <x:is>
          <x:t xml:space="preserve">Utility Jacket</x:t>
        </x:is>
      </x:c>
      <x:c r="H7" s="256" t="n">
        <x:v>298</x:v>
      </x:c>
      <x:c r="I7" s="256" t="n">
        <x:v>359</x:v>
      </x:c>
      <x:c r="J7" s="85" t="inlineStr">
        <x:is>
          <x:t xml:space="preserve">product_003.jpg</x:t>
        </x:is>
      </x:c>
      <x:c r="K7" s="85" t="inlineStr">
        <x:is>
          <x:t xml:space="preserve">REVIEW</x:t>
        </x:is>
      </x:c>
      <x:c r="L7" s="1" t="n"/>
      <x:c r="M7" s="1" t="n"/>
      <x:c r="N7" s="1" t="n"/>
      <x:c r="O7" s="1" t="n"/>
      <x:c r="P7" s="1" t="n"/>
      <x:c r="Q7" s="1" t="n"/>
      <x:c r="R7" s="1" t="n"/>
      <x:c r="S7" s="1" t="n"/>
      <x:c r="T7" s="1" t="n"/>
      <x:c r="U7" s="1" t="n"/>
      <x:c r="V7" s="1" t="n"/>
      <x:c r="W7" s="1" t="n"/>
      <x:c r="X7" s="1" t="n"/>
      <x:c r="Y7" s="1" t="n"/>
      <x:c r="Z7" s="1" t="n"/>
      <x:c r="AA7" s="1" t="n"/>
      <x:c r="AB7" s="1" t="n"/>
      <x:c r="AC7" s="1" t="n"/>
      <x:c r="AD7" s="1" t="n"/>
      <x:c r="AE7" s="1" t="n"/>
      <x:c r="AF7" s="1" t="n"/>
      <x:c r="AG7" s="1" t="n"/>
      <x:c r="AH7" s="1" t="n"/>
      <x:c r="AI7" s="1" t="n"/>
      <x:c r="AJ7" s="1" t="n"/>
      <x:c r="AK7" s="1" t="n"/>
      <x:c r="AL7" s="1" t="n"/>
      <x:c r="AM7" s="1" t="n"/>
      <x:c r="AN7" s="1" t="n"/>
      <x:c r="AO7" s="1" t="n"/>
      <x:c r="AP7" s="1" t="n"/>
      <x:c r="AQ7" s="1" t="n"/>
      <x:c r="AR7" s="1" t="n"/>
      <x:c r="AS7" s="1" t="n"/>
      <x:c r="AT7" s="1" t="n"/>
      <x:c r="AU7" s="1" t="n"/>
      <x:c r="AV7" s="1" t="n"/>
      <x:c r="AW7" s="1" t="n"/>
      <x:c r="AX7" s="1" t="n"/>
      <x:c r="AY7" s="1" t="n"/>
      <x:c r="AZ7" s="1" t="n"/>
    </x:row>
    <x:row r="8">
      <x:c r="A8" s="84" t="inlineStr">
        <x:is>
          <x:t xml:space="preserve">P004</x:t>
        </x:is>
      </x:c>
      <x:c r="B8" s="85" t="inlineStr">
        <x:is>
          <x:t xml:space="preserve">LVA-004</x:t>
        </x:is>
      </x:c>
      <x:c r="C8" s="85" t="inlineStr">
        <x:is>
          <x:t xml:space="preserve">Liora Vale</x:t>
        </x:is>
      </x:c>
      <x:c r="D8" s="85" t="inlineStr">
        <x:is>
          <x:t xml:space="preserve">Striped Knit Longline Cardigan</x:t>
        </x:is>
      </x:c>
      <x:c r="E8" s="85" t="inlineStr">
        <x:is>
          <x:t xml:space="preserve">Outerwear</x:t>
        </x:is>
      </x:c>
      <x:c r="F8" s="85" t="inlineStr">
        <x:is>
          <x:t xml:space="preserve">Outerwear</x:t>
        </x:is>
      </x:c>
      <x:c r="G8" s="85" t="inlineStr">
        <x:is>
          <x:t xml:space="preserve">Longline Cardigan</x:t>
        </x:is>
      </x:c>
      <x:c r="H8" s="256" t="n">
        <x:v>198</x:v>
      </x:c>
      <x:c r="I8" s="256" t="n">
        <x:v>239</x:v>
      </x:c>
      <x:c r="J8" s="85" t="inlineStr">
        <x:is>
          <x:t xml:space="preserve">product_004.jpg</x:t>
        </x:is>
      </x:c>
      <x:c r="K8" s="85" t="inlineStr">
        <x:is>
          <x:t xml:space="preserve">REVIEW</x:t>
        </x:is>
      </x:c>
      <x:c r="L8" s="1" t="n"/>
      <x:c r="M8" s="1" t="n"/>
      <x:c r="N8" s="1" t="n"/>
      <x:c r="O8" s="1" t="n"/>
      <x:c r="P8" s="1" t="n"/>
      <x:c r="Q8" s="1" t="n"/>
      <x:c r="R8" s="1" t="n"/>
      <x:c r="S8" s="1" t="n"/>
      <x:c r="T8" s="1" t="n"/>
      <x:c r="U8" s="1" t="n"/>
      <x:c r="V8" s="1" t="n"/>
      <x:c r="W8" s="1" t="n"/>
      <x:c r="X8" s="1" t="n"/>
      <x:c r="Y8" s="1" t="n"/>
      <x:c r="Z8" s="1" t="n"/>
      <x:c r="AA8" s="1" t="n"/>
      <x:c r="AB8" s="1" t="n"/>
      <x:c r="AC8" s="1" t="n"/>
      <x:c r="AD8" s="1" t="n"/>
      <x:c r="AE8" s="1" t="n"/>
      <x:c r="AF8" s="1" t="n"/>
      <x:c r="AG8" s="1" t="n"/>
      <x:c r="AH8" s="1" t="n"/>
      <x:c r="AI8" s="1" t="n"/>
      <x:c r="AJ8" s="1" t="n"/>
      <x:c r="AK8" s="1" t="n"/>
      <x:c r="AL8" s="1" t="n"/>
      <x:c r="AM8" s="1" t="n"/>
      <x:c r="AN8" s="1" t="n"/>
      <x:c r="AO8" s="1" t="n"/>
      <x:c r="AP8" s="1" t="n"/>
      <x:c r="AQ8" s="1" t="n"/>
      <x:c r="AR8" s="1" t="n"/>
      <x:c r="AS8" s="1" t="n"/>
      <x:c r="AT8" s="1" t="n"/>
      <x:c r="AU8" s="1" t="n"/>
      <x:c r="AV8" s="1" t="n"/>
      <x:c r="AW8" s="1" t="n"/>
      <x:c r="AX8" s="1" t="n"/>
      <x:c r="AY8" s="1" t="n"/>
      <x:c r="AZ8" s="1" t="n"/>
    </x:row>
    <x:row r="9">
      <x:c r="A9" s="84" t="inlineStr">
        <x:is>
          <x:t xml:space="preserve">P005</x:t>
        </x:is>
      </x:c>
      <x:c r="B9" s="85" t="inlineStr">
        <x:is>
          <x:t xml:space="preserve">LVA-005</x:t>
        </x:is>
      </x:c>
      <x:c r="C9" s="85" t="inlineStr">
        <x:is>
          <x:t xml:space="preserve">Liora Vale</x:t>
        </x:is>
      </x:c>
      <x:c r="D9" s="85" t="inlineStr">
        <x:is>
          <x:t xml:space="preserve">Ribbed Knit Top and Tiered Floral Midi Skirt Set</x:t>
        </x:is>
      </x:c>
      <x:c r="E9" s="85" t="inlineStr">
        <x:is>
          <x:t xml:space="preserve">Matching Set</x:t>
        </x:is>
      </x:c>
      <x:c r="F9" s="85" t="inlineStr">
        <x:is>
          <x:t xml:space="preserve">Matching Sets</x:t>
        </x:is>
      </x:c>
      <x:c r="G9" s="85" t="inlineStr">
        <x:is>
          <x:t xml:space="preserve">Top and Skirt Set</x:t>
        </x:is>
      </x:c>
      <x:c r="H9" s="256" t="n">
        <x:v>218</x:v>
      </x:c>
      <x:c r="I9" s="256" t="n">
        <x:v>259</x:v>
      </x:c>
      <x:c r="J9" s="85" t="inlineStr">
        <x:is>
          <x:t xml:space="preserve">product_005.jpg</x:t>
        </x:is>
      </x:c>
      <x:c r="K9" s="85" t="inlineStr">
        <x:is>
          <x:t xml:space="preserve">REVIEW</x:t>
        </x:is>
      </x:c>
      <x:c r="L9" s="1" t="n"/>
      <x:c r="M9" s="1" t="n"/>
      <x:c r="N9" s="1" t="n"/>
      <x:c r="O9" s="1" t="n"/>
      <x:c r="P9" s="1" t="n"/>
      <x:c r="Q9" s="1" t="n"/>
      <x:c r="R9" s="1" t="n"/>
      <x:c r="S9" s="1" t="n"/>
      <x:c r="T9" s="1" t="n"/>
      <x:c r="U9" s="1" t="n"/>
      <x:c r="V9" s="1" t="n"/>
      <x:c r="W9" s="1" t="n"/>
      <x:c r="X9" s="1" t="n"/>
      <x:c r="Y9" s="1" t="n"/>
      <x:c r="Z9" s="1" t="n"/>
      <x:c r="AA9" s="1" t="n"/>
      <x:c r="AB9" s="1" t="n"/>
      <x:c r="AC9" s="1" t="n"/>
      <x:c r="AD9" s="1" t="n"/>
      <x:c r="AE9" s="1" t="n"/>
      <x:c r="AF9" s="1" t="n"/>
      <x:c r="AG9" s="1" t="n"/>
      <x:c r="AH9" s="1" t="n"/>
      <x:c r="AI9" s="1" t="n"/>
      <x:c r="AJ9" s="1" t="n"/>
      <x:c r="AK9" s="1" t="n"/>
      <x:c r="AL9" s="1" t="n"/>
      <x:c r="AM9" s="1" t="n"/>
      <x:c r="AN9" s="1" t="n"/>
      <x:c r="AO9" s="1" t="n"/>
      <x:c r="AP9" s="1" t="n"/>
      <x:c r="AQ9" s="1" t="n"/>
      <x:c r="AR9" s="1" t="n"/>
      <x:c r="AS9" s="1" t="n"/>
      <x:c r="AT9" s="1" t="n"/>
      <x:c r="AU9" s="1" t="n"/>
      <x:c r="AV9" s="1" t="n"/>
      <x:c r="AW9" s="1" t="n"/>
      <x:c r="AX9" s="1" t="n"/>
      <x:c r="AY9" s="1" t="n"/>
      <x:c r="AZ9" s="1" t="n"/>
    </x:row>
    <x:row r="10">
      <x:c r="A10" s="84" t="inlineStr">
        <x:is>
          <x:t xml:space="preserve">P006</x:t>
        </x:is>
      </x:c>
      <x:c r="B10" s="85" t="inlineStr">
        <x:is>
          <x:t xml:space="preserve">LVA-006</x:t>
        </x:is>
      </x:c>
      <x:c r="C10" s="85" t="inlineStr">
        <x:is>
          <x:t xml:space="preserve">Liora Vale</x:t>
        </x:is>
      </x:c>
      <x:c r="D10" s="85" t="inlineStr">
        <x:is>
          <x:t xml:space="preserve">Velvet Burgundy Wrap Jumpsuit</x:t>
        </x:is>
      </x:c>
      <x:c r="E10" s="85" t="inlineStr">
        <x:is>
          <x:t xml:space="preserve">Jumpsuit</x:t>
        </x:is>
      </x:c>
      <x:c r="F10" s="85" t="inlineStr">
        <x:is>
          <x:t xml:space="preserve">One-Pieces</x:t>
        </x:is>
      </x:c>
      <x:c r="G10" s="85" t="inlineStr">
        <x:is>
          <x:t xml:space="preserve">Wide-Leg Jumpsuit</x:t>
        </x:is>
      </x:c>
      <x:c r="H10" s="256" t="n">
        <x:v>238</x:v>
      </x:c>
      <x:c r="I10" s="256" t="n">
        <x:v>289</x:v>
      </x:c>
      <x:c r="J10" s="85" t="inlineStr">
        <x:is>
          <x:t xml:space="preserve">product_006.jpg</x:t>
        </x:is>
      </x:c>
      <x:c r="K10" s="85" t="inlineStr">
        <x:is>
          <x:t xml:space="preserve">REVIEW</x:t>
        </x:is>
      </x:c>
      <x:c r="L10" s="1" t="n"/>
      <x:c r="M10" s="1" t="n"/>
      <x:c r="N10" s="1" t="n"/>
      <x:c r="O10" s="1" t="n"/>
      <x:c r="P10" s="1" t="n"/>
      <x:c r="Q10" s="1" t="n"/>
      <x:c r="R10" s="1" t="n"/>
      <x:c r="S10" s="1" t="n"/>
      <x:c r="T10" s="1" t="n"/>
      <x:c r="U10" s="1" t="n"/>
      <x:c r="V10" s="1" t="n"/>
      <x:c r="W10" s="1" t="n"/>
      <x:c r="X10" s="1" t="n"/>
      <x:c r="Y10" s="1" t="n"/>
      <x:c r="Z10" s="1" t="n"/>
      <x:c r="AA10" s="1" t="n"/>
      <x:c r="AB10" s="1" t="n"/>
      <x:c r="AC10" s="1" t="n"/>
      <x:c r="AD10" s="1" t="n"/>
      <x:c r="AE10" s="1" t="n"/>
      <x:c r="AF10" s="1" t="n"/>
      <x:c r="AG10" s="1" t="n"/>
      <x:c r="AH10" s="1" t="n"/>
      <x:c r="AI10" s="1" t="n"/>
      <x:c r="AJ10" s="1" t="n"/>
      <x:c r="AK10" s="1" t="n"/>
      <x:c r="AL10" s="1" t="n"/>
      <x:c r="AM10" s="1" t="n"/>
      <x:c r="AN10" s="1" t="n"/>
      <x:c r="AO10" s="1" t="n"/>
      <x:c r="AP10" s="1" t="n"/>
      <x:c r="AQ10" s="1" t="n"/>
      <x:c r="AR10" s="1" t="n"/>
      <x:c r="AS10" s="1" t="n"/>
      <x:c r="AT10" s="1" t="n"/>
      <x:c r="AU10" s="1" t="n"/>
      <x:c r="AV10" s="1" t="n"/>
      <x:c r="AW10" s="1" t="n"/>
      <x:c r="AX10" s="1" t="n"/>
      <x:c r="AY10" s="1" t="n"/>
      <x:c r="AZ10" s="1" t="n"/>
    </x:row>
    <x:row r="11">
      <x:c r="A11" s="84" t="inlineStr">
        <x:is>
          <x:t xml:space="preserve">P007</x:t>
        </x:is>
      </x:c>
      <x:c r="B11" s="85" t="inlineStr">
        <x:is>
          <x:t xml:space="preserve">LVA-007</x:t>
        </x:is>
      </x:c>
      <x:c r="C11" s="85" t="inlineStr">
        <x:is>
          <x:t xml:space="preserve">Liora Vale</x:t>
        </x:is>
      </x:c>
      <x:c r="D11" s="85" t="inlineStr">
        <x:is>
          <x:t xml:space="preserve">Lace V-Neck Sleeveless Midi Dress with Tiered Asymmetric Hem</x:t>
        </x:is>
      </x:c>
      <x:c r="E11" s="85" t="inlineStr">
        <x:is>
          <x:t xml:space="preserve">Dress</x:t>
        </x:is>
      </x:c>
      <x:c r="F11" s="85" t="inlineStr">
        <x:is>
          <x:t xml:space="preserve">Dresses</x:t>
        </x:is>
      </x:c>
      <x:c r="G11" s="85" t="inlineStr">
        <x:is>
          <x:t xml:space="preserve">Midi Dress</x:t>
        </x:is>
      </x:c>
      <x:c r="H11" s="256" t="n">
        <x:v>278</x:v>
      </x:c>
      <x:c r="I11" s="256" t="n">
        <x:v>329</x:v>
      </x:c>
      <x:c r="J11" s="85" t="inlineStr">
        <x:is>
          <x:t xml:space="preserve">product_007.jpg</x:t>
        </x:is>
      </x:c>
      <x:c r="K11" s="85" t="inlineStr">
        <x:is>
          <x:t xml:space="preserve">REVIEW</x:t>
        </x:is>
      </x:c>
      <x:c r="L11" s="1" t="n"/>
      <x:c r="M11" s="1" t="n"/>
      <x:c r="N11" s="1" t="n"/>
      <x:c r="O11" s="1" t="n"/>
      <x:c r="P11" s="1" t="n"/>
      <x:c r="Q11" s="1" t="n"/>
      <x:c r="R11" s="1" t="n"/>
      <x:c r="S11" s="1" t="n"/>
      <x:c r="T11" s="1" t="n"/>
      <x:c r="U11" s="1" t="n"/>
      <x:c r="V11" s="1" t="n"/>
      <x:c r="W11" s="1" t="n"/>
      <x:c r="X11" s="1" t="n"/>
      <x:c r="Y11" s="1" t="n"/>
      <x:c r="Z11" s="1" t="n"/>
      <x:c r="AA11" s="1" t="n"/>
      <x:c r="AB11" s="1" t="n"/>
      <x:c r="AC11" s="1" t="n"/>
      <x:c r="AD11" s="1" t="n"/>
      <x:c r="AE11" s="1" t="n"/>
      <x:c r="AF11" s="1" t="n"/>
      <x:c r="AG11" s="1" t="n"/>
      <x:c r="AH11" s="1" t="n"/>
      <x:c r="AI11" s="1" t="n"/>
      <x:c r="AJ11" s="1" t="n"/>
      <x:c r="AK11" s="1" t="n"/>
      <x:c r="AL11" s="1" t="n"/>
      <x:c r="AM11" s="1" t="n"/>
      <x:c r="AN11" s="1" t="n"/>
      <x:c r="AO11" s="1" t="n"/>
      <x:c r="AP11" s="1" t="n"/>
      <x:c r="AQ11" s="1" t="n"/>
      <x:c r="AR11" s="1" t="n"/>
      <x:c r="AS11" s="1" t="n"/>
      <x:c r="AT11" s="1" t="n"/>
      <x:c r="AU11" s="1" t="n"/>
      <x:c r="AV11" s="1" t="n"/>
      <x:c r="AW11" s="1" t="n"/>
      <x:c r="AX11" s="1" t="n"/>
      <x:c r="AY11" s="1" t="n"/>
      <x:c r="AZ11" s="1" t="n"/>
    </x:row>
    <x:row r="12">
      <x:c r="A12" s="84" t="inlineStr">
        <x:is>
          <x:t xml:space="preserve">P008</x:t>
        </x:is>
      </x:c>
      <x:c r="B12" s="85" t="inlineStr">
        <x:is>
          <x:t xml:space="preserve">LVA-008</x:t>
        </x:is>
      </x:c>
      <x:c r="C12" s="85" t="inlineStr">
        <x:is>
          <x:t xml:space="preserve">Liora Vale</x:t>
        </x:is>
      </x:c>
      <x:c r="D12" s="85" t="inlineStr">
        <x:is>
          <x:t xml:space="preserve">Sage Green Belted Trench Coat</x:t>
        </x:is>
      </x:c>
      <x:c r="E12" s="85" t="inlineStr">
        <x:is>
          <x:t xml:space="preserve">Coat</x:t>
        </x:is>
      </x:c>
      <x:c r="F12" s="85" t="inlineStr">
        <x:is>
          <x:t xml:space="preserve">Outerwear</x:t>
        </x:is>
      </x:c>
      <x:c r="G12" s="85" t="inlineStr">
        <x:is>
          <x:t xml:space="preserve">Trench Coat</x:t>
        </x:is>
      </x:c>
      <x:c r="H12" s="256" t="n">
        <x:v>298</x:v>
      </x:c>
      <x:c r="I12" s="256" t="n">
        <x:v>359</x:v>
      </x:c>
      <x:c r="J12" s="85" t="inlineStr">
        <x:is>
          <x:t xml:space="preserve">product_008.jpg</x:t>
        </x:is>
      </x:c>
      <x:c r="K12" s="85" t="inlineStr">
        <x:is>
          <x:t xml:space="preserve">REVIEW</x:t>
        </x:is>
      </x:c>
      <x:c r="L12" s="1" t="n"/>
      <x:c r="M12" s="1" t="n"/>
      <x:c r="N12" s="1" t="n"/>
      <x:c r="O12" s="1" t="n"/>
      <x:c r="P12" s="1" t="n"/>
      <x:c r="Q12" s="1" t="n"/>
      <x:c r="R12" s="1" t="n"/>
      <x:c r="S12" s="1" t="n"/>
      <x:c r="T12" s="1" t="n"/>
      <x:c r="U12" s="1" t="n"/>
      <x:c r="V12" s="1" t="n"/>
      <x:c r="W12" s="1" t="n"/>
      <x:c r="X12" s="1" t="n"/>
      <x:c r="Y12" s="1" t="n"/>
      <x:c r="Z12" s="1" t="n"/>
      <x:c r="AA12" s="1" t="n"/>
      <x:c r="AB12" s="1" t="n"/>
      <x:c r="AC12" s="1" t="n"/>
      <x:c r="AD12" s="1" t="n"/>
      <x:c r="AE12" s="1" t="n"/>
      <x:c r="AF12" s="1" t="n"/>
      <x:c r="AG12" s="1" t="n"/>
      <x:c r="AH12" s="1" t="n"/>
      <x:c r="AI12" s="1" t="n"/>
      <x:c r="AJ12" s="1" t="n"/>
      <x:c r="AK12" s="1" t="n"/>
      <x:c r="AL12" s="1" t="n"/>
      <x:c r="AM12" s="1" t="n"/>
      <x:c r="AN12" s="1" t="n"/>
      <x:c r="AO12" s="1" t="n"/>
      <x:c r="AP12" s="1" t="n"/>
      <x:c r="AQ12" s="1" t="n"/>
      <x:c r="AR12" s="1" t="n"/>
      <x:c r="AS12" s="1" t="n"/>
      <x:c r="AT12" s="1" t="n"/>
      <x:c r="AU12" s="1" t="n"/>
      <x:c r="AV12" s="1" t="n"/>
      <x:c r="AW12" s="1" t="n"/>
      <x:c r="AX12" s="1" t="n"/>
      <x:c r="AY12" s="1" t="n"/>
      <x:c r="AZ12" s="1" t="n"/>
    </x:row>
    <x:row r="13">
      <x:c r="A13" s="84" t="inlineStr">
        <x:is>
          <x:t xml:space="preserve">P009</x:t>
        </x:is>
      </x:c>
      <x:c r="B13" s="85" t="inlineStr">
        <x:is>
          <x:t xml:space="preserve">LVA-009</x:t>
        </x:is>
      </x:c>
      <x:c r="C13" s="85" t="inlineStr">
        <x:is>
          <x:t xml:space="preserve">Liora Vale</x:t>
        </x:is>
      </x:c>
      <x:c r="D13" s="85" t="inlineStr">
        <x:is>
          <x:t xml:space="preserve">Patchwork Patchwork Maxi Dress with Floral Print</x:t>
        </x:is>
      </x:c>
      <x:c r="E13" s="85" t="inlineStr">
        <x:is>
          <x:t xml:space="preserve">Dress</x:t>
        </x:is>
      </x:c>
      <x:c r="F13" s="85" t="inlineStr">
        <x:is>
          <x:t xml:space="preserve">Dresses</x:t>
        </x:is>
      </x:c>
      <x:c r="G13" s="85" t="inlineStr">
        <x:is>
          <x:t xml:space="preserve">Maxi Dress</x:t>
        </x:is>
      </x:c>
      <x:c r="H13" s="256" t="n">
        <x:v>248</x:v>
      </x:c>
      <x:c r="I13" s="256" t="n">
        <x:v>299</x:v>
      </x:c>
      <x:c r="J13" s="85" t="inlineStr">
        <x:is>
          <x:t xml:space="preserve">product_009.jpg</x:t>
        </x:is>
      </x:c>
      <x:c r="K13" s="85" t="inlineStr">
        <x:is>
          <x:t xml:space="preserve">REVIEW</x:t>
        </x:is>
      </x:c>
      <x:c r="L13" s="1" t="n"/>
      <x:c r="M13" s="1" t="n"/>
      <x:c r="N13" s="1" t="n"/>
      <x:c r="O13" s="1" t="n"/>
      <x:c r="P13" s="1" t="n"/>
      <x:c r="Q13" s="1" t="n"/>
      <x:c r="R13" s="1" t="n"/>
      <x:c r="S13" s="1" t="n"/>
      <x:c r="T13" s="1" t="n"/>
      <x:c r="U13" s="1" t="n"/>
      <x:c r="V13" s="1" t="n"/>
      <x:c r="W13" s="1" t="n"/>
      <x:c r="X13" s="1" t="n"/>
      <x:c r="Y13" s="1" t="n"/>
      <x:c r="Z13" s="1" t="n"/>
      <x:c r="AA13" s="1" t="n"/>
      <x:c r="AB13" s="1" t="n"/>
      <x:c r="AC13" s="1" t="n"/>
      <x:c r="AD13" s="1" t="n"/>
      <x:c r="AE13" s="1" t="n"/>
      <x:c r="AF13" s="1" t="n"/>
      <x:c r="AG13" s="1" t="n"/>
      <x:c r="AH13" s="1" t="n"/>
      <x:c r="AI13" s="1" t="n"/>
      <x:c r="AJ13" s="1" t="n"/>
      <x:c r="AK13" s="1" t="n"/>
      <x:c r="AL13" s="1" t="n"/>
      <x:c r="AM13" s="1" t="n"/>
      <x:c r="AN13" s="1" t="n"/>
      <x:c r="AO13" s="1" t="n"/>
      <x:c r="AP13" s="1" t="n"/>
      <x:c r="AQ13" s="1" t="n"/>
      <x:c r="AR13" s="1" t="n"/>
      <x:c r="AS13" s="1" t="n"/>
      <x:c r="AT13" s="1" t="n"/>
      <x:c r="AU13" s="1" t="n"/>
      <x:c r="AV13" s="1" t="n"/>
      <x:c r="AW13" s="1" t="n"/>
      <x:c r="AX13" s="1" t="n"/>
      <x:c r="AY13" s="1" t="n"/>
      <x:c r="AZ13" s="1" t="n"/>
    </x:row>
    <x:row r="14">
      <x:c r="A14" s="84" t="inlineStr">
        <x:is>
          <x:t xml:space="preserve">P010</x:t>
        </x:is>
      </x:c>
      <x:c r="B14" s="85" t="inlineStr">
        <x:is>
          <x:t xml:space="preserve">LVA-010</x:t>
        </x:is>
      </x:c>
      <x:c r="C14" s="85" t="inlineStr">
        <x:is>
          <x:t xml:space="preserve">Liora Vale</x:t>
        </x:is>
      </x:c>
      <x:c r="D14" s="85" t="inlineStr">
        <x:is>
          <x:t xml:space="preserve">Brown Longline Vest Over Floral Midi Dress</x:t>
        </x:is>
      </x:c>
      <x:c r="E14" s="85" t="inlineStr">
        <x:is>
          <x:t xml:space="preserve">Coat</x:t>
        </x:is>
      </x:c>
      <x:c r="F14" s="85" t="inlineStr">
        <x:is>
          <x:t xml:space="preserve">Outerwear</x:t>
        </x:is>
      </x:c>
      <x:c r="G14" s="85" t="inlineStr">
        <x:is>
          <x:t xml:space="preserve">Longline Coat</x:t>
        </x:is>
      </x:c>
      <x:c r="H14" s="256" t="n">
        <x:v>268</x:v>
      </x:c>
      <x:c r="I14" s="256" t="n">
        <x:v>319</x:v>
      </x:c>
      <x:c r="J14" s="85" t="inlineStr">
        <x:is>
          <x:t xml:space="preserve">product_010.jpg</x:t>
        </x:is>
      </x:c>
      <x:c r="K14" s="85" t="inlineStr">
        <x:is>
          <x:t xml:space="preserve">REVIEW</x:t>
        </x:is>
      </x:c>
      <x:c r="L14" s="1" t="n"/>
      <x:c r="M14" s="1" t="n"/>
      <x:c r="N14" s="1" t="n"/>
      <x:c r="O14" s="1" t="n"/>
      <x:c r="P14" s="1" t="n"/>
      <x:c r="Q14" s="1" t="n"/>
      <x:c r="R14" s="1" t="n"/>
      <x:c r="S14" s="1" t="n"/>
      <x:c r="T14" s="1" t="n"/>
      <x:c r="U14" s="1" t="n"/>
      <x:c r="V14" s="1" t="n"/>
      <x:c r="W14" s="1" t="n"/>
      <x:c r="X14" s="1" t="n"/>
      <x:c r="Y14" s="1" t="n"/>
      <x:c r="Z14" s="1" t="n"/>
      <x:c r="AA14" s="1" t="n"/>
      <x:c r="AB14" s="1" t="n"/>
      <x:c r="AC14" s="1" t="n"/>
      <x:c r="AD14" s="1" t="n"/>
      <x:c r="AE14" s="1" t="n"/>
      <x:c r="AF14" s="1" t="n"/>
      <x:c r="AG14" s="1" t="n"/>
      <x:c r="AH14" s="1" t="n"/>
      <x:c r="AI14" s="1" t="n"/>
      <x:c r="AJ14" s="1" t="n"/>
      <x:c r="AK14" s="1" t="n"/>
      <x:c r="AL14" s="1" t="n"/>
      <x:c r="AM14" s="1" t="n"/>
      <x:c r="AN14" s="1" t="n"/>
      <x:c r="AO14" s="1" t="n"/>
      <x:c r="AP14" s="1" t="n"/>
      <x:c r="AQ14" s="1" t="n"/>
      <x:c r="AR14" s="1" t="n"/>
      <x:c r="AS14" s="1" t="n"/>
      <x:c r="AT14" s="1" t="n"/>
      <x:c r="AU14" s="1" t="n"/>
      <x:c r="AV14" s="1" t="n"/>
      <x:c r="AW14" s="1" t="n"/>
      <x:c r="AX14" s="1" t="n"/>
      <x:c r="AY14" s="1" t="n"/>
      <x:c r="AZ14" s="1" t="n"/>
    </x:row>
    <x:row r="15">
      <x:c r="A15" s="84" t="inlineStr">
        <x:is>
          <x:t xml:space="preserve">P011</x:t>
        </x:is>
      </x:c>
      <x:c r="B15" s="85" t="inlineStr">
        <x:is>
          <x:t xml:space="preserve">LVA-011</x:t>
        </x:is>
      </x:c>
      <x:c r="C15" s="85" t="inlineStr">
        <x:is>
          <x:t xml:space="preserve">Liora Vale</x:t>
        </x:is>
      </x:c>
      <x:c r="D15" s="85" t="inlineStr">
        <x:is>
          <x:t xml:space="preserve">Tweed Jacket and Zigzag Knit Midi Skirt Matching Set</x:t>
        </x:is>
      </x:c>
      <x:c r="E15" s="85" t="inlineStr">
        <x:is>
          <x:t xml:space="preserve">Matching Set</x:t>
        </x:is>
      </x:c>
      <x:c r="F15" s="85" t="inlineStr">
        <x:is>
          <x:t xml:space="preserve">Matching Sets</x:t>
        </x:is>
      </x:c>
      <x:c r="G15" s="85" t="inlineStr">
        <x:is>
          <x:t xml:space="preserve">Tweed Jacket and Zigzag Knit Midi Skirt</x:t>
        </x:is>
      </x:c>
      <x:c r="H15" s="256" t="n">
        <x:v>288</x:v>
      </x:c>
      <x:c r="I15" s="256" t="n">
        <x:v>339</x:v>
      </x:c>
      <x:c r="J15" s="85" t="inlineStr">
        <x:is>
          <x:t xml:space="preserve">product_011.jpg</x:t>
        </x:is>
      </x:c>
      <x:c r="K15" s="85" t="inlineStr">
        <x:is>
          <x:t xml:space="preserve">REVIEW</x:t>
        </x:is>
      </x:c>
      <x:c r="L15" s="1" t="n"/>
      <x:c r="M15" s="1" t="n"/>
      <x:c r="N15" s="1" t="n"/>
      <x:c r="O15" s="1" t="n"/>
      <x:c r="P15" s="1" t="n"/>
      <x:c r="Q15" s="1" t="n"/>
      <x:c r="R15" s="1" t="n"/>
      <x:c r="S15" s="1" t="n"/>
      <x:c r="T15" s="1" t="n"/>
      <x:c r="U15" s="1" t="n"/>
      <x:c r="V15" s="1" t="n"/>
      <x:c r="W15" s="1" t="n"/>
      <x:c r="X15" s="1" t="n"/>
      <x:c r="Y15" s="1" t="n"/>
      <x:c r="Z15" s="1" t="n"/>
      <x:c r="AA15" s="1" t="n"/>
      <x:c r="AB15" s="1" t="n"/>
      <x:c r="AC15" s="1" t="n"/>
      <x:c r="AD15" s="1" t="n"/>
      <x:c r="AE15" s="1" t="n"/>
      <x:c r="AF15" s="1" t="n"/>
      <x:c r="AG15" s="1" t="n"/>
      <x:c r="AH15" s="1" t="n"/>
      <x:c r="AI15" s="1" t="n"/>
      <x:c r="AJ15" s="1" t="n"/>
      <x:c r="AK15" s="1" t="n"/>
      <x:c r="AL15" s="1" t="n"/>
      <x:c r="AM15" s="1" t="n"/>
      <x:c r="AN15" s="1" t="n"/>
      <x:c r="AO15" s="1" t="n"/>
      <x:c r="AP15" s="1" t="n"/>
      <x:c r="AQ15" s="1" t="n"/>
      <x:c r="AR15" s="1" t="n"/>
      <x:c r="AS15" s="1" t="n"/>
      <x:c r="AT15" s="1" t="n"/>
      <x:c r="AU15" s="1" t="n"/>
      <x:c r="AV15" s="1" t="n"/>
      <x:c r="AW15" s="1" t="n"/>
      <x:c r="AX15" s="1" t="n"/>
      <x:c r="AY15" s="1" t="n"/>
      <x:c r="AZ15" s="1" t="n"/>
    </x:row>
    <x:row r="16">
      <x:c r="A16" s="84" t="inlineStr">
        <x:is>
          <x:t xml:space="preserve">P012</x:t>
        </x:is>
      </x:c>
      <x:c r="B16" s="85" t="inlineStr">
        <x:is>
          <x:t xml:space="preserve">LVA-012</x:t>
        </x:is>
      </x:c>
      <x:c r="C16" s="85" t="inlineStr">
        <x:is>
          <x:t xml:space="preserve">Liora Vale</x:t>
        </x:is>
      </x:c>
      <x:c r="D16" s="85" t="inlineStr">
        <x:is>
          <x:t xml:space="preserve">Emerald One-Shoulder Satin Evening Dress</x:t>
        </x:is>
      </x:c>
      <x:c r="E16" s="85" t="inlineStr">
        <x:is>
          <x:t xml:space="preserve">Dress</x:t>
        </x:is>
      </x:c>
      <x:c r="F16" s="85" t="inlineStr">
        <x:is>
          <x:t xml:space="preserve">Dresses</x:t>
        </x:is>
      </x:c>
      <x:c r="G16" s="85" t="inlineStr">
        <x:is>
          <x:t xml:space="preserve">Maxi Dress</x:t>
        </x:is>
      </x:c>
      <x:c r="H16" s="256" t="n">
        <x:v>328</x:v>
      </x:c>
      <x:c r="I16" s="256" t="n">
        <x:v>389</x:v>
      </x:c>
      <x:c r="J16" s="85" t="inlineStr">
        <x:is>
          <x:t xml:space="preserve">product_012.jpg</x:t>
        </x:is>
      </x:c>
      <x:c r="K16" s="85" t="inlineStr">
        <x:is>
          <x:t xml:space="preserve">REVIEW</x:t>
        </x:is>
      </x:c>
      <x:c r="L16" s="1" t="n"/>
      <x:c r="M16" s="1" t="n"/>
      <x:c r="N16" s="1" t="n"/>
      <x:c r="O16" s="1" t="n"/>
      <x:c r="P16" s="1" t="n"/>
      <x:c r="Q16" s="1" t="n"/>
      <x:c r="R16" s="1" t="n"/>
      <x:c r="S16" s="1" t="n"/>
      <x:c r="T16" s="1" t="n"/>
      <x:c r="U16" s="1" t="n"/>
      <x:c r="V16" s="1" t="n"/>
      <x:c r="W16" s="1" t="n"/>
      <x:c r="X16" s="1" t="n"/>
      <x:c r="Y16" s="1" t="n"/>
      <x:c r="Z16" s="1" t="n"/>
      <x:c r="AA16" s="1" t="n"/>
      <x:c r="AB16" s="1" t="n"/>
      <x:c r="AC16" s="1" t="n"/>
      <x:c r="AD16" s="1" t="n"/>
      <x:c r="AE16" s="1" t="n"/>
      <x:c r="AF16" s="1" t="n"/>
      <x:c r="AG16" s="1" t="n"/>
      <x:c r="AH16" s="1" t="n"/>
      <x:c r="AI16" s="1" t="n"/>
      <x:c r="AJ16" s="1" t="n"/>
      <x:c r="AK16" s="1" t="n"/>
      <x:c r="AL16" s="1" t="n"/>
      <x:c r="AM16" s="1" t="n"/>
      <x:c r="AN16" s="1" t="n"/>
      <x:c r="AO16" s="1" t="n"/>
      <x:c r="AP16" s="1" t="n"/>
      <x:c r="AQ16" s="1" t="n"/>
      <x:c r="AR16" s="1" t="n"/>
      <x:c r="AS16" s="1" t="n"/>
      <x:c r="AT16" s="1" t="n"/>
      <x:c r="AU16" s="1" t="n"/>
      <x:c r="AV16" s="1" t="n"/>
      <x:c r="AW16" s="1" t="n"/>
      <x:c r="AX16" s="1" t="n"/>
      <x:c r="AY16" s="1" t="n"/>
      <x:c r="AZ16" s="1" t="n"/>
    </x:row>
    <x:row r="17">
      <x:c r="A17" s="84" t="inlineStr">
        <x:is>
          <x:t xml:space="preserve">P013</x:t>
        </x:is>
      </x:c>
      <x:c r="B17" s="85" t="inlineStr">
        <x:is>
          <x:t xml:space="preserve">LVA-013</x:t>
        </x:is>
      </x:c>
      <x:c r="C17" s="85" t="inlineStr">
        <x:is>
          <x:t xml:space="preserve">Liora Vale</x:t>
        </x:is>
      </x:c>
      <x:c r="D17" s="85" t="inlineStr">
        <x:is>
          <x:t xml:space="preserve">Denim Shirt Dress with Tie Belt</x:t>
        </x:is>
      </x:c>
      <x:c r="E17" s="85" t="inlineStr">
        <x:is>
          <x:t xml:space="preserve">Dress</x:t>
        </x:is>
      </x:c>
      <x:c r="F17" s="85" t="inlineStr">
        <x:is>
          <x:t xml:space="preserve">Dresses</x:t>
        </x:is>
      </x:c>
      <x:c r="G17" s="85" t="inlineStr">
        <x:is>
          <x:t xml:space="preserve">Midi Dress</x:t>
        </x:is>
      </x:c>
      <x:c r="H17" s="256" t="n">
        <x:v>188</x:v>
      </x:c>
      <x:c r="I17" s="256" t="n">
        <x:v>229</x:v>
      </x:c>
      <x:c r="J17" s="85" t="inlineStr">
        <x:is>
          <x:t xml:space="preserve">product_013.jpg</x:t>
        </x:is>
      </x:c>
      <x:c r="K17" s="85" t="inlineStr">
        <x:is>
          <x:t xml:space="preserve">REVIEW</x:t>
        </x:is>
      </x:c>
      <x:c r="L17" s="1" t="n"/>
      <x:c r="M17" s="1" t="n"/>
      <x:c r="N17" s="1" t="n"/>
      <x:c r="O17" s="1" t="n"/>
      <x:c r="P17" s="1" t="n"/>
      <x:c r="Q17" s="1" t="n"/>
      <x:c r="R17" s="1" t="n"/>
      <x:c r="S17" s="1" t="n"/>
      <x:c r="T17" s="1" t="n"/>
      <x:c r="U17" s="1" t="n"/>
      <x:c r="V17" s="1" t="n"/>
      <x:c r="W17" s="1" t="n"/>
      <x:c r="X17" s="1" t="n"/>
      <x:c r="Y17" s="1" t="n"/>
      <x:c r="Z17" s="1" t="n"/>
      <x:c r="AA17" s="1" t="n"/>
      <x:c r="AB17" s="1" t="n"/>
      <x:c r="AC17" s="1" t="n"/>
      <x:c r="AD17" s="1" t="n"/>
      <x:c r="AE17" s="1" t="n"/>
      <x:c r="AF17" s="1" t="n"/>
      <x:c r="AG17" s="1" t="n"/>
      <x:c r="AH17" s="1" t="n"/>
      <x:c r="AI17" s="1" t="n"/>
      <x:c r="AJ17" s="1" t="n"/>
      <x:c r="AK17" s="1" t="n"/>
      <x:c r="AL17" s="1" t="n"/>
      <x:c r="AM17" s="1" t="n"/>
      <x:c r="AN17" s="1" t="n"/>
      <x:c r="AO17" s="1" t="n"/>
      <x:c r="AP17" s="1" t="n"/>
      <x:c r="AQ17" s="1" t="n"/>
      <x:c r="AR17" s="1" t="n"/>
      <x:c r="AS17" s="1" t="n"/>
      <x:c r="AT17" s="1" t="n"/>
      <x:c r="AU17" s="1" t="n"/>
      <x:c r="AV17" s="1" t="n"/>
      <x:c r="AW17" s="1" t="n"/>
      <x:c r="AX17" s="1" t="n"/>
      <x:c r="AY17" s="1" t="n"/>
      <x:c r="AZ17" s="1" t="n"/>
    </x:row>
    <x:row r="18">
      <x:c r="A18" s="84" t="inlineStr">
        <x:is>
          <x:t xml:space="preserve">P014</x:t>
        </x:is>
      </x:c>
      <x:c r="B18" s="85" t="inlineStr">
        <x:is>
          <x:t xml:space="preserve">LVA-014</x:t>
        </x:is>
      </x:c>
      <x:c r="C18" s="85" t="inlineStr">
        <x:is>
          <x:t xml:space="preserve">Liora Vale</x:t>
        </x:is>
      </x:c>
      <x:c r="D18" s="85" t="inlineStr">
        <x:is>
          <x:t xml:space="preserve">Olive Utility Jumpsuit with Tie-Waist</x:t>
        </x:is>
      </x:c>
      <x:c r="E18" s="85" t="inlineStr">
        <x:is>
          <x:t xml:space="preserve">Jumpsuit</x:t>
        </x:is>
      </x:c>
      <x:c r="F18" s="85" t="inlineStr">
        <x:is>
          <x:t xml:space="preserve">One-Pieces</x:t>
        </x:is>
      </x:c>
      <x:c r="G18" s="85" t="inlineStr">
        <x:is>
          <x:t xml:space="preserve">Utility Jumpsuit</x:t>
        </x:is>
      </x:c>
      <x:c r="H18" s="256" t="n">
        <x:v>218</x:v>
      </x:c>
      <x:c r="I18" s="256" t="n">
        <x:v>259</x:v>
      </x:c>
      <x:c r="J18" s="85" t="inlineStr">
        <x:is>
          <x:t xml:space="preserve">product_014.jpg</x:t>
        </x:is>
      </x:c>
      <x:c r="K18" s="85" t="inlineStr">
        <x:is>
          <x:t xml:space="preserve">REVIEW</x:t>
        </x:is>
      </x:c>
      <x:c r="L18" s="1" t="n"/>
      <x:c r="M18" s="1" t="n"/>
      <x:c r="N18" s="1" t="n"/>
      <x:c r="O18" s="1" t="n"/>
      <x:c r="P18" s="1" t="n"/>
      <x:c r="Q18" s="1" t="n"/>
      <x:c r="R18" s="1" t="n"/>
      <x:c r="S18" s="1" t="n"/>
      <x:c r="T18" s="1" t="n"/>
      <x:c r="U18" s="1" t="n"/>
      <x:c r="V18" s="1" t="n"/>
      <x:c r="W18" s="1" t="n"/>
      <x:c r="X18" s="1" t="n"/>
      <x:c r="Y18" s="1" t="n"/>
      <x:c r="Z18" s="1" t="n"/>
      <x:c r="AA18" s="1" t="n"/>
      <x:c r="AB18" s="1" t="n"/>
      <x:c r="AC18" s="1" t="n"/>
      <x:c r="AD18" s="1" t="n"/>
      <x:c r="AE18" s="1" t="n"/>
      <x:c r="AF18" s="1" t="n"/>
      <x:c r="AG18" s="1" t="n"/>
      <x:c r="AH18" s="1" t="n"/>
      <x:c r="AI18" s="1" t="n"/>
      <x:c r="AJ18" s="1" t="n"/>
      <x:c r="AK18" s="1" t="n"/>
      <x:c r="AL18" s="1" t="n"/>
      <x:c r="AM18" s="1" t="n"/>
      <x:c r="AN18" s="1" t="n"/>
      <x:c r="AO18" s="1" t="n"/>
      <x:c r="AP18" s="1" t="n"/>
      <x:c r="AQ18" s="1" t="n"/>
      <x:c r="AR18" s="1" t="n"/>
      <x:c r="AS18" s="1" t="n"/>
      <x:c r="AT18" s="1" t="n"/>
      <x:c r="AU18" s="1" t="n"/>
      <x:c r="AV18" s="1" t="n"/>
      <x:c r="AW18" s="1" t="n"/>
      <x:c r="AX18" s="1" t="n"/>
      <x:c r="AY18" s="1" t="n"/>
      <x:c r="AZ18" s="1" t="n"/>
    </x:row>
    <x:row r="19">
      <x:c r="A19" s="84" t="inlineStr">
        <x:is>
          <x:t xml:space="preserve">P015</x:t>
        </x:is>
      </x:c>
      <x:c r="B19" s="85" t="inlineStr">
        <x:is>
          <x:t xml:space="preserve">LVA-015</x:t>
        </x:is>
      </x:c>
      <x:c r="C19" s="85" t="inlineStr">
        <x:is>
          <x:t xml:space="preserve">Liora Vale</x:t>
        </x:is>
      </x:c>
      <x:c r="D19" s="85" t="inlineStr">
        <x:is>
          <x:t xml:space="preserve">Cozy Oversized Knit Cardigan with Patch Pockets</x:t>
        </x:is>
      </x:c>
      <x:c r="E19" s="85" t="inlineStr">
        <x:is>
          <x:t xml:space="preserve">Cardigan</x:t>
        </x:is>
      </x:c>
      <x:c r="F19" s="85" t="inlineStr">
        <x:is>
          <x:t xml:space="preserve">Knitwear</x:t>
        </x:is>
      </x:c>
      <x:c r="G19" s="85" t="inlineStr">
        <x:is>
          <x:t xml:space="preserve">Longline Cardigan</x:t>
        </x:is>
      </x:c>
      <x:c r="H19" s="256" t="n">
        <x:v>258</x:v>
      </x:c>
      <x:c r="I19" s="256" t="n">
        <x:v>309</x:v>
      </x:c>
      <x:c r="J19" s="85" t="inlineStr">
        <x:is>
          <x:t xml:space="preserve">product_015.jpg</x:t>
        </x:is>
      </x:c>
      <x:c r="K19" s="85" t="inlineStr">
        <x:is>
          <x:t xml:space="preserve">REVIEW</x:t>
        </x:is>
      </x:c>
      <x:c r="L19" s="1" t="n"/>
      <x:c r="M19" s="1" t="n"/>
      <x:c r="N19" s="1" t="n"/>
      <x:c r="O19" s="1" t="n"/>
      <x:c r="P19" s="1" t="n"/>
      <x:c r="Q19" s="1" t="n"/>
      <x:c r="R19" s="1" t="n"/>
      <x:c r="S19" s="1" t="n"/>
      <x:c r="T19" s="1" t="n"/>
      <x:c r="U19" s="1" t="n"/>
      <x:c r="V19" s="1" t="n"/>
      <x:c r="W19" s="1" t="n"/>
      <x:c r="X19" s="1" t="n"/>
      <x:c r="Y19" s="1" t="n"/>
      <x:c r="Z19" s="1" t="n"/>
      <x:c r="AA19" s="1" t="n"/>
      <x:c r="AB19" s="1" t="n"/>
      <x:c r="AC19" s="1" t="n"/>
      <x:c r="AD19" s="1" t="n"/>
      <x:c r="AE19" s="1" t="n"/>
      <x:c r="AF19" s="1" t="n"/>
      <x:c r="AG19" s="1" t="n"/>
      <x:c r="AH19" s="1" t="n"/>
      <x:c r="AI19" s="1" t="n"/>
      <x:c r="AJ19" s="1" t="n"/>
      <x:c r="AK19" s="1" t="n"/>
      <x:c r="AL19" s="1" t="n"/>
      <x:c r="AM19" s="1" t="n"/>
      <x:c r="AN19" s="1" t="n"/>
      <x:c r="AO19" s="1" t="n"/>
      <x:c r="AP19" s="1" t="n"/>
      <x:c r="AQ19" s="1" t="n"/>
      <x:c r="AR19" s="1" t="n"/>
      <x:c r="AS19" s="1" t="n"/>
      <x:c r="AT19" s="1" t="n"/>
      <x:c r="AU19" s="1" t="n"/>
      <x:c r="AV19" s="1" t="n"/>
      <x:c r="AW19" s="1" t="n"/>
      <x:c r="AX19" s="1" t="n"/>
      <x:c r="AY19" s="1" t="n"/>
      <x:c r="AZ19" s="1" t="n"/>
    </x:row>
    <x:row r="20">
      <x:c r="A20" s="84" t="inlineStr">
        <x:is>
          <x:t xml:space="preserve">P016</x:t>
        </x:is>
      </x:c>
      <x:c r="B20" s="85" t="inlineStr">
        <x:is>
          <x:t xml:space="preserve">LVA-016</x:t>
        </x:is>
      </x:c>
      <x:c r="C20" s="85" t="inlineStr">
        <x:is>
          <x:t xml:space="preserve">Liora Vale</x:t>
        </x:is>
      </x:c>
      <x:c r="D20" s="85" t="inlineStr">
        <x:is>
          <x:t xml:space="preserve">Embroidered Floral Tie-Neck Tunic Dress</x:t>
        </x:is>
      </x:c>
      <x:c r="E20" s="85" t="inlineStr">
        <x:is>
          <x:t xml:space="preserve">Dress</x:t>
        </x:is>
      </x:c>
      <x:c r="F20" s="85" t="inlineStr">
        <x:is>
          <x:t xml:space="preserve">Dresses</x:t>
        </x:is>
      </x:c>
      <x:c r="G20" s="85" t="inlineStr">
        <x:is>
          <x:t xml:space="preserve">Mini Dress</x:t>
        </x:is>
      </x:c>
      <x:c r="H20" s="256" t="n">
        <x:v>198</x:v>
      </x:c>
      <x:c r="I20" s="256" t="n">
        <x:v>239</x:v>
      </x:c>
      <x:c r="J20" s="85" t="inlineStr">
        <x:is>
          <x:t xml:space="preserve">product_016.jpg</x:t>
        </x:is>
      </x:c>
      <x:c r="K20" s="85" t="inlineStr">
        <x:is>
          <x:t xml:space="preserve">REVIEW</x:t>
        </x:is>
      </x:c>
      <x:c r="L20" s="1" t="n"/>
      <x:c r="M20" s="1" t="n"/>
      <x:c r="N20" s="1" t="n"/>
      <x:c r="O20" s="1" t="n"/>
      <x:c r="P20" s="1" t="n"/>
      <x:c r="Q20" s="1" t="n"/>
      <x:c r="R20" s="1" t="n"/>
      <x:c r="S20" s="1" t="n"/>
      <x:c r="T20" s="1" t="n"/>
      <x:c r="U20" s="1" t="n"/>
      <x:c r="V20" s="1" t="n"/>
      <x:c r="W20" s="1" t="n"/>
      <x:c r="X20" s="1" t="n"/>
      <x:c r="Y20" s="1" t="n"/>
      <x:c r="Z20" s="1" t="n"/>
      <x:c r="AA20" s="1" t="n"/>
      <x:c r="AB20" s="1" t="n"/>
      <x:c r="AC20" s="1" t="n"/>
      <x:c r="AD20" s="1" t="n"/>
      <x:c r="AE20" s="1" t="n"/>
      <x:c r="AF20" s="1" t="n"/>
      <x:c r="AG20" s="1" t="n"/>
      <x:c r="AH20" s="1" t="n"/>
      <x:c r="AI20" s="1" t="n"/>
      <x:c r="AJ20" s="1" t="n"/>
      <x:c r="AK20" s="1" t="n"/>
      <x:c r="AL20" s="1" t="n"/>
      <x:c r="AM20" s="1" t="n"/>
      <x:c r="AN20" s="1" t="n"/>
      <x:c r="AO20" s="1" t="n"/>
      <x:c r="AP20" s="1" t="n"/>
      <x:c r="AQ20" s="1" t="n"/>
      <x:c r="AR20" s="1" t="n"/>
      <x:c r="AS20" s="1" t="n"/>
      <x:c r="AT20" s="1" t="n"/>
      <x:c r="AU20" s="1" t="n"/>
      <x:c r="AV20" s="1" t="n"/>
      <x:c r="AW20" s="1" t="n"/>
      <x:c r="AX20" s="1" t="n"/>
      <x:c r="AY20" s="1" t="n"/>
      <x:c r="AZ20" s="1" t="n"/>
    </x:row>
    <x:row r="21">
      <x:c r="A21" s="84" t="inlineStr">
        <x:is>
          <x:t xml:space="preserve">P017</x:t>
        </x:is>
      </x:c>
      <x:c r="B21" s="85" t="inlineStr">
        <x:is>
          <x:t xml:space="preserve">LVA-017</x:t>
        </x:is>
      </x:c>
      <x:c r="C21" s="85" t="inlineStr">
        <x:is>
          <x:t xml:space="preserve">Liora Vale</x:t>
        </x:is>
      </x:c>
      <x:c r="D21" s="85" t="inlineStr">
        <x:is>
          <x:t xml:space="preserve">Plaid Tailored Blazer and Wide-Leg Trousers Set</x:t>
        </x:is>
      </x:c>
      <x:c r="E21" s="85" t="inlineStr">
        <x:is>
          <x:t xml:space="preserve">Matching Set</x:t>
        </x:is>
      </x:c>
      <x:c r="F21" s="85" t="inlineStr">
        <x:is>
          <x:t xml:space="preserve">Matching Sets</x:t>
        </x:is>
      </x:c>
      <x:c r="G21" s="85" t="inlineStr">
        <x:is>
          <x:t xml:space="preserve">Blazer and Trousers Set</x:t>
        </x:is>
      </x:c>
      <x:c r="H21" s="256" t="n">
        <x:v>348</x:v>
      </x:c>
      <x:c r="I21" s="256" t="n">
        <x:v>419</x:v>
      </x:c>
      <x:c r="J21" s="85" t="inlineStr">
        <x:is>
          <x:t xml:space="preserve">product_017.jpg</x:t>
        </x:is>
      </x:c>
      <x:c r="K21" s="85" t="inlineStr">
        <x:is>
          <x:t xml:space="preserve">REVIEW</x:t>
        </x:is>
      </x:c>
      <x:c r="L21" s="1" t="n"/>
      <x:c r="M21" s="1" t="n"/>
      <x:c r="N21" s="1" t="n"/>
      <x:c r="O21" s="1" t="n"/>
      <x:c r="P21" s="1" t="n"/>
      <x:c r="Q21" s="1" t="n"/>
      <x:c r="R21" s="1" t="n"/>
      <x:c r="S21" s="1" t="n"/>
      <x:c r="T21" s="1" t="n"/>
      <x:c r="U21" s="1" t="n"/>
      <x:c r="V21" s="1" t="n"/>
      <x:c r="W21" s="1" t="n"/>
      <x:c r="X21" s="1" t="n"/>
      <x:c r="Y21" s="1" t="n"/>
      <x:c r="Z21" s="1" t="n"/>
      <x:c r="AA21" s="1" t="n"/>
      <x:c r="AB21" s="1" t="n"/>
      <x:c r="AC21" s="1" t="n"/>
      <x:c r="AD21" s="1" t="n"/>
      <x:c r="AE21" s="1" t="n"/>
      <x:c r="AF21" s="1" t="n"/>
      <x:c r="AG21" s="1" t="n"/>
      <x:c r="AH21" s="1" t="n"/>
      <x:c r="AI21" s="1" t="n"/>
      <x:c r="AJ21" s="1" t="n"/>
      <x:c r="AK21" s="1" t="n"/>
      <x:c r="AL21" s="1" t="n"/>
      <x:c r="AM21" s="1" t="n"/>
      <x:c r="AN21" s="1" t="n"/>
      <x:c r="AO21" s="1" t="n"/>
      <x:c r="AP21" s="1" t="n"/>
      <x:c r="AQ21" s="1" t="n"/>
      <x:c r="AR21" s="1" t="n"/>
      <x:c r="AS21" s="1" t="n"/>
      <x:c r="AT21" s="1" t="n"/>
      <x:c r="AU21" s="1" t="n"/>
      <x:c r="AV21" s="1" t="n"/>
      <x:c r="AW21" s="1" t="n"/>
      <x:c r="AX21" s="1" t="n"/>
      <x:c r="AY21" s="1" t="n"/>
      <x:c r="AZ21" s="1" t="n"/>
    </x:row>
    <x:row r="22">
      <x:c r="A22" s="84" t="inlineStr">
        <x:is>
          <x:t xml:space="preserve">P018</x:t>
        </x:is>
      </x:c>
      <x:c r="B22" s="85" t="inlineStr">
        <x:is>
          <x:t xml:space="preserve">LVA-018</x:t>
        </x:is>
      </x:c>
      <x:c r="C22" s="85" t="inlineStr">
        <x:is>
          <x:t xml:space="preserve">Liora Vale</x:t>
        </x:is>
      </x:c>
      <x:c r="D22" s="85" t="inlineStr">
        <x:is>
          <x:t xml:space="preserve">Tiered Midi Skirt with Floral Lace Overlay</x:t>
        </x:is>
      </x:c>
      <x:c r="E22" s="85" t="inlineStr">
        <x:is>
          <x:t xml:space="preserve">Skirt</x:t>
        </x:is>
      </x:c>
      <x:c r="F22" s="85" t="inlineStr">
        <x:is>
          <x:t xml:space="preserve">Bottoms</x:t>
        </x:is>
      </x:c>
      <x:c r="G22" s="85" t="inlineStr">
        <x:is>
          <x:t xml:space="preserve">Midi Skirt</x:t>
        </x:is>
      </x:c>
      <x:c r="H22" s="256" t="n">
        <x:v>188</x:v>
      </x:c>
      <x:c r="I22" s="256" t="n">
        <x:v>229</x:v>
      </x:c>
      <x:c r="J22" s="85" t="inlineStr">
        <x:is>
          <x:t xml:space="preserve">product_018.jpg</x:t>
        </x:is>
      </x:c>
      <x:c r="K22" s="85" t="inlineStr">
        <x:is>
          <x:t xml:space="preserve">REVIEW</x:t>
        </x:is>
      </x:c>
      <x:c r="L22" s="1" t="n"/>
      <x:c r="M22" s="1" t="n"/>
      <x:c r="N22" s="1" t="n"/>
      <x:c r="O22" s="1" t="n"/>
      <x:c r="P22" s="1" t="n"/>
      <x:c r="Q22" s="1" t="n"/>
      <x:c r="R22" s="1" t="n"/>
      <x:c r="S22" s="1" t="n"/>
      <x:c r="T22" s="1" t="n"/>
      <x:c r="U22" s="1" t="n"/>
      <x:c r="V22" s="1" t="n"/>
      <x:c r="W22" s="1" t="n"/>
      <x:c r="X22" s="1" t="n"/>
      <x:c r="Y22" s="1" t="n"/>
      <x:c r="Z22" s="1" t="n"/>
      <x:c r="AA22" s="1" t="n"/>
      <x:c r="AB22" s="1" t="n"/>
      <x:c r="AC22" s="1" t="n"/>
      <x:c r="AD22" s="1" t="n"/>
      <x:c r="AE22" s="1" t="n"/>
      <x:c r="AF22" s="1" t="n"/>
      <x:c r="AG22" s="1" t="n"/>
      <x:c r="AH22" s="1" t="n"/>
      <x:c r="AI22" s="1" t="n"/>
      <x:c r="AJ22" s="1" t="n"/>
      <x:c r="AK22" s="1" t="n"/>
      <x:c r="AL22" s="1" t="n"/>
      <x:c r="AM22" s="1" t="n"/>
      <x:c r="AN22" s="1" t="n"/>
      <x:c r="AO22" s="1" t="n"/>
      <x:c r="AP22" s="1" t="n"/>
      <x:c r="AQ22" s="1" t="n"/>
      <x:c r="AR22" s="1" t="n"/>
      <x:c r="AS22" s="1" t="n"/>
      <x:c r="AT22" s="1" t="n"/>
      <x:c r="AU22" s="1" t="n"/>
      <x:c r="AV22" s="1" t="n"/>
      <x:c r="AW22" s="1" t="n"/>
      <x:c r="AX22" s="1" t="n"/>
      <x:c r="AY22" s="1" t="n"/>
      <x:c r="AZ22" s="1" t="n"/>
    </x:row>
    <x:row r="23">
      <x:c r="A23" s="84" t="inlineStr">
        <x:is>
          <x:t xml:space="preserve">P019</x:t>
        </x:is>
      </x:c>
      <x:c r="B23" s="85" t="inlineStr">
        <x:is>
          <x:t xml:space="preserve">LVA-019</x:t>
        </x:is>
      </x:c>
      <x:c r="C23" s="85" t="inlineStr">
        <x:is>
          <x:t xml:space="preserve">Liora Vale</x:t>
        </x:is>
      </x:c>
      <x:c r="D23" s="85" t="inlineStr">
        <x:is>
          <x:t xml:space="preserve">Cable-Knit Beige Pullover Sweater</x:t>
        </x:is>
      </x:c>
      <x:c r="E23" s="85" t="inlineStr">
        <x:is>
          <x:t xml:space="preserve">Sweater</x:t>
        </x:is>
      </x:c>
      <x:c r="F23" s="85" t="inlineStr">
        <x:is>
          <x:t xml:space="preserve">Knitwear</x:t>
        </x:is>
      </x:c>
      <x:c r="G23" s="85" t="inlineStr">
        <x:is>
          <x:t xml:space="preserve">Cable Knit Pullover</x:t>
        </x:is>
      </x:c>
      <x:c r="H23" s="256" t="n">
        <x:v>168</x:v>
      </x:c>
      <x:c r="I23" s="256" t="n">
        <x:v>199</x:v>
      </x:c>
      <x:c r="J23" s="85" t="inlineStr">
        <x:is>
          <x:t xml:space="preserve">product_019.jpg</x:t>
        </x:is>
      </x:c>
      <x:c r="K23" s="85" t="inlineStr">
        <x:is>
          <x:t xml:space="preserve">REVIEW</x:t>
        </x:is>
      </x:c>
      <x:c r="L23" s="1" t="n"/>
      <x:c r="M23" s="1" t="n"/>
      <x:c r="N23" s="1" t="n"/>
      <x:c r="O23" s="1" t="n"/>
      <x:c r="P23" s="1" t="n"/>
      <x:c r="Q23" s="1" t="n"/>
      <x:c r="R23" s="1" t="n"/>
      <x:c r="S23" s="1" t="n"/>
      <x:c r="T23" s="1" t="n"/>
      <x:c r="U23" s="1" t="n"/>
      <x:c r="V23" s="1" t="n"/>
      <x:c r="W23" s="1" t="n"/>
      <x:c r="X23" s="1" t="n"/>
      <x:c r="Y23" s="1" t="n"/>
      <x:c r="Z23" s="1" t="n"/>
      <x:c r="AA23" s="1" t="n"/>
      <x:c r="AB23" s="1" t="n"/>
      <x:c r="AC23" s="1" t="n"/>
      <x:c r="AD23" s="1" t="n"/>
      <x:c r="AE23" s="1" t="n"/>
      <x:c r="AF23" s="1" t="n"/>
      <x:c r="AG23" s="1" t="n"/>
      <x:c r="AH23" s="1" t="n"/>
      <x:c r="AI23" s="1" t="n"/>
      <x:c r="AJ23" s="1" t="n"/>
      <x:c r="AK23" s="1" t="n"/>
      <x:c r="AL23" s="1" t="n"/>
      <x:c r="AM23" s="1" t="n"/>
      <x:c r="AN23" s="1" t="n"/>
      <x:c r="AO23" s="1" t="n"/>
      <x:c r="AP23" s="1" t="n"/>
      <x:c r="AQ23" s="1" t="n"/>
      <x:c r="AR23" s="1" t="n"/>
      <x:c r="AS23" s="1" t="n"/>
      <x:c r="AT23" s="1" t="n"/>
      <x:c r="AU23" s="1" t="n"/>
      <x:c r="AV23" s="1" t="n"/>
      <x:c r="AW23" s="1" t="n"/>
      <x:c r="AX23" s="1" t="n"/>
      <x:c r="AY23" s="1" t="n"/>
      <x:c r="AZ23" s="1" t="n"/>
    </x:row>
    <x:row r="24">
      <x:c r="A24" s="84" t="inlineStr">
        <x:is>
          <x:t xml:space="preserve">P020</x:t>
        </x:is>
      </x:c>
      <x:c r="B24" s="85" t="inlineStr">
        <x:is>
          <x:t xml:space="preserve">LVA-020</x:t>
        </x:is>
      </x:c>
      <x:c r="C24" s="85" t="inlineStr">
        <x:is>
          <x:t xml:space="preserve">Liora Vale</x:t>
        </x:is>
      </x:c>
      <x:c r="D24" s="85" t="inlineStr">
        <x:is>
          <x:t xml:space="preserve">Rust Midi Dress with Pleated Skirt</x:t>
        </x:is>
      </x:c>
      <x:c r="E24" s="85" t="inlineStr">
        <x:is>
          <x:t xml:space="preserve">Dress</x:t>
        </x:is>
      </x:c>
      <x:c r="F24" s="85" t="inlineStr">
        <x:is>
          <x:t xml:space="preserve">Dresses</x:t>
        </x:is>
      </x:c>
      <x:c r="G24" s="85" t="inlineStr">
        <x:is>
          <x:t xml:space="preserve">Midi Dress</x:t>
        </x:is>
      </x:c>
      <x:c r="H24" s="256" t="n">
        <x:v>218</x:v>
      </x:c>
      <x:c r="I24" s="256" t="n">
        <x:v>259</x:v>
      </x:c>
      <x:c r="J24" s="85" t="inlineStr">
        <x:is>
          <x:t xml:space="preserve">product_020.jpg</x:t>
        </x:is>
      </x:c>
      <x:c r="K24" s="85" t="inlineStr">
        <x:is>
          <x:t xml:space="preserve">REVIEW</x:t>
        </x:is>
      </x:c>
      <x:c r="L24" s="1" t="n"/>
      <x:c r="M24" s="1" t="n"/>
      <x:c r="N24" s="1" t="n"/>
      <x:c r="O24" s="1" t="n"/>
      <x:c r="P24" s="1" t="n"/>
      <x:c r="Q24" s="1" t="n"/>
      <x:c r="R24" s="1" t="n"/>
      <x:c r="S24" s="1" t="n"/>
      <x:c r="T24" s="1" t="n"/>
      <x:c r="U24" s="1" t="n"/>
      <x:c r="V24" s="1" t="n"/>
      <x:c r="W24" s="1" t="n"/>
      <x:c r="X24" s="1" t="n"/>
      <x:c r="Y24" s="1" t="n"/>
      <x:c r="Z24" s="1" t="n"/>
      <x:c r="AA24" s="1" t="n"/>
      <x:c r="AB24" s="1" t="n"/>
      <x:c r="AC24" s="1" t="n"/>
      <x:c r="AD24" s="1" t="n"/>
      <x:c r="AE24" s="1" t="n"/>
      <x:c r="AF24" s="1" t="n"/>
      <x:c r="AG24" s="1" t="n"/>
      <x:c r="AH24" s="1" t="n"/>
      <x:c r="AI24" s="1" t="n"/>
      <x:c r="AJ24" s="1" t="n"/>
      <x:c r="AK24" s="1" t="n"/>
      <x:c r="AL24" s="1" t="n"/>
      <x:c r="AM24" s="1" t="n"/>
      <x:c r="AN24" s="1" t="n"/>
      <x:c r="AO24" s="1" t="n"/>
      <x:c r="AP24" s="1" t="n"/>
      <x:c r="AQ24" s="1" t="n"/>
      <x:c r="AR24" s="1" t="n"/>
      <x:c r="AS24" s="1" t="n"/>
      <x:c r="AT24" s="1" t="n"/>
      <x:c r="AU24" s="1" t="n"/>
      <x:c r="AV24" s="1" t="n"/>
      <x:c r="AW24" s="1" t="n"/>
      <x:c r="AX24" s="1" t="n"/>
      <x:c r="AY24" s="1" t="n"/>
      <x:c r="AZ24" s="1" t="n"/>
    </x:row>
    <x:row r="25">
      <x:c r="A25" s="84" t="inlineStr">
        <x:is>
          <x:t xml:space="preserve">P021</x:t>
        </x:is>
      </x:c>
      <x:c r="B25" s="85" t="inlineStr">
        <x:is>
          <x:t xml:space="preserve">LVA-021</x:t>
        </x:is>
      </x:c>
      <x:c r="C25" s="85" t="inlineStr">
        <x:is>
          <x:t xml:space="preserve">Liora Vale</x:t>
        </x:is>
      </x:c>
      <x:c r="D25" s="85" t="inlineStr">
        <x:is>
          <x:t xml:space="preserve">Embroidered Denim Jacket</x:t>
        </x:is>
      </x:c>
      <x:c r="E25" s="85" t="inlineStr">
        <x:is>
          <x:t xml:space="preserve">Jacket</x:t>
        </x:is>
      </x:c>
      <x:c r="F25" s="85" t="inlineStr">
        <x:is>
          <x:t xml:space="preserve">Outerwear</x:t>
        </x:is>
      </x:c>
      <x:c r="G25" s="85" t="inlineStr">
        <x:is>
          <x:t xml:space="preserve">Denim Jacket</x:t>
        </x:is>
      </x:c>
      <x:c r="H25" s="256" t="n">
        <x:v>268</x:v>
      </x:c>
      <x:c r="I25" s="256" t="n">
        <x:v>319</x:v>
      </x:c>
      <x:c r="J25" s="85" t="inlineStr">
        <x:is>
          <x:t xml:space="preserve">product_021.jpg</x:t>
        </x:is>
      </x:c>
      <x:c r="K25" s="85" t="inlineStr">
        <x:is>
          <x:t xml:space="preserve">REVIEW</x:t>
        </x:is>
      </x:c>
      <x:c r="L25" s="1" t="n"/>
      <x:c r="M25" s="1" t="n"/>
      <x:c r="N25" s="1" t="n"/>
      <x:c r="O25" s="1" t="n"/>
      <x:c r="P25" s="1" t="n"/>
      <x:c r="Q25" s="1" t="n"/>
      <x:c r="R25" s="1" t="n"/>
      <x:c r="S25" s="1" t="n"/>
      <x:c r="T25" s="1" t="n"/>
      <x:c r="U25" s="1" t="n"/>
      <x:c r="V25" s="1" t="n"/>
      <x:c r="W25" s="1" t="n"/>
      <x:c r="X25" s="1" t="n"/>
      <x:c r="Y25" s="1" t="n"/>
      <x:c r="Z25" s="1" t="n"/>
      <x:c r="AA25" s="1" t="n"/>
      <x:c r="AB25" s="1" t="n"/>
      <x:c r="AC25" s="1" t="n"/>
      <x:c r="AD25" s="1" t="n"/>
      <x:c r="AE25" s="1" t="n"/>
      <x:c r="AF25" s="1" t="n"/>
      <x:c r="AG25" s="1" t="n"/>
      <x:c r="AH25" s="1" t="n"/>
      <x:c r="AI25" s="1" t="n"/>
      <x:c r="AJ25" s="1" t="n"/>
      <x:c r="AK25" s="1" t="n"/>
      <x:c r="AL25" s="1" t="n"/>
      <x:c r="AM25" s="1" t="n"/>
      <x:c r="AN25" s="1" t="n"/>
      <x:c r="AO25" s="1" t="n"/>
      <x:c r="AP25" s="1" t="n"/>
      <x:c r="AQ25" s="1" t="n"/>
      <x:c r="AR25" s="1" t="n"/>
      <x:c r="AS25" s="1" t="n"/>
      <x:c r="AT25" s="1" t="n"/>
      <x:c r="AU25" s="1" t="n"/>
      <x:c r="AV25" s="1" t="n"/>
      <x:c r="AW25" s="1" t="n"/>
      <x:c r="AX25" s="1" t="n"/>
      <x:c r="AY25" s="1" t="n"/>
      <x:c r="AZ25" s="1" t="n"/>
    </x:row>
    <x:row r="26">
      <x:c r="A26" s="84" t="inlineStr">
        <x:is>
          <x:t xml:space="preserve">P022</x:t>
        </x:is>
      </x:c>
      <x:c r="B26" s="85" t="inlineStr">
        <x:is>
          <x:t xml:space="preserve">LVA-022</x:t>
        </x:is>
      </x:c>
      <x:c r="C26" s="85" t="inlineStr">
        <x:is>
          <x:t xml:space="preserve">Liora Vale</x:t>
        </x:is>
      </x:c>
      <x:c r="D26" s="85" t="inlineStr">
        <x:is>
          <x:t xml:space="preserve">Ivory and Gold Brocade Asymmetric Midi Dress</x:t>
        </x:is>
      </x:c>
      <x:c r="E26" s="85" t="inlineStr">
        <x:is>
          <x:t xml:space="preserve">Dress</x:t>
        </x:is>
      </x:c>
      <x:c r="F26" s="85" t="inlineStr">
        <x:is>
          <x:t xml:space="preserve">Dresses</x:t>
        </x:is>
      </x:c>
      <x:c r="G26" s="85" t="inlineStr">
        <x:is>
          <x:t xml:space="preserve">Midi Dress</x:t>
        </x:is>
      </x:c>
      <x:c r="H26" s="256" t="n">
        <x:v>288</x:v>
      </x:c>
      <x:c r="I26" s="256" t="n">
        <x:v>339</x:v>
      </x:c>
      <x:c r="J26" s="85" t="inlineStr">
        <x:is>
          <x:t xml:space="preserve">product_022.jpg</x:t>
        </x:is>
      </x:c>
      <x:c r="K26" s="85" t="inlineStr">
        <x:is>
          <x:t xml:space="preserve">REVIEW</x:t>
        </x:is>
      </x:c>
      <x:c r="L26" s="1" t="n"/>
      <x:c r="M26" s="1" t="n"/>
      <x:c r="N26" s="1" t="n"/>
      <x:c r="O26" s="1" t="n"/>
      <x:c r="P26" s="1" t="n"/>
      <x:c r="Q26" s="1" t="n"/>
      <x:c r="R26" s="1" t="n"/>
      <x:c r="S26" s="1" t="n"/>
      <x:c r="T26" s="1" t="n"/>
      <x:c r="U26" s="1" t="n"/>
      <x:c r="V26" s="1" t="n"/>
      <x:c r="W26" s="1" t="n"/>
      <x:c r="X26" s="1" t="n"/>
      <x:c r="Y26" s="1" t="n"/>
      <x:c r="Z26" s="1" t="n"/>
      <x:c r="AA26" s="1" t="n"/>
      <x:c r="AB26" s="1" t="n"/>
      <x:c r="AC26" s="1" t="n"/>
      <x:c r="AD26" s="1" t="n"/>
      <x:c r="AE26" s="1" t="n"/>
      <x:c r="AF26" s="1" t="n"/>
      <x:c r="AG26" s="1" t="n"/>
      <x:c r="AH26" s="1" t="n"/>
      <x:c r="AI26" s="1" t="n"/>
      <x:c r="AJ26" s="1" t="n"/>
      <x:c r="AK26" s="1" t="n"/>
      <x:c r="AL26" s="1" t="n"/>
      <x:c r="AM26" s="1" t="n"/>
      <x:c r="AN26" s="1" t="n"/>
      <x:c r="AO26" s="1" t="n"/>
      <x:c r="AP26" s="1" t="n"/>
      <x:c r="AQ26" s="1" t="n"/>
      <x:c r="AR26" s="1" t="n"/>
      <x:c r="AS26" s="1" t="n"/>
      <x:c r="AT26" s="1" t="n"/>
      <x:c r="AU26" s="1" t="n"/>
      <x:c r="AV26" s="1" t="n"/>
      <x:c r="AW26" s="1" t="n"/>
      <x:c r="AX26" s="1" t="n"/>
      <x:c r="AY26" s="1" t="n"/>
      <x:c r="AZ26" s="1" t="n"/>
    </x:row>
    <x:row r="27">
      <x:c r="A27" s="84" t="inlineStr">
        <x:is>
          <x:t xml:space="preserve">P023</x:t>
        </x:is>
      </x:c>
      <x:c r="B27" s="85" t="inlineStr">
        <x:is>
          <x:t xml:space="preserve">LVA-023</x:t>
        </x:is>
      </x:c>
      <x:c r="C27" s="85" t="inlineStr">
        <x:is>
          <x:t xml:space="preserve">Liora Vale</x:t>
        </x:is>
      </x:c>
      <x:c r="D27" s="85" t="inlineStr">
        <x:is>
          <x:t xml:space="preserve">One-Shoulder Rust Midi Dress with Draped Bodice and Pleated Hem</x:t>
        </x:is>
      </x:c>
      <x:c r="E27" s="85" t="inlineStr">
        <x:is>
          <x:t xml:space="preserve">Dress</x:t>
        </x:is>
      </x:c>
      <x:c r="F27" s="85" t="inlineStr">
        <x:is>
          <x:t xml:space="preserve">Dresses</x:t>
        </x:is>
      </x:c>
      <x:c r="G27" s="85" t="inlineStr">
        <x:is>
          <x:t xml:space="preserve">Midi Dress</x:t>
        </x:is>
      </x:c>
      <x:c r="H27" s="256" t="n">
        <x:v>228</x:v>
      </x:c>
      <x:c r="I27" s="256" t="n">
        <x:v>269</x:v>
      </x:c>
      <x:c r="J27" s="85" t="inlineStr">
        <x:is>
          <x:t xml:space="preserve">product_023.jpg</x:t>
        </x:is>
      </x:c>
      <x:c r="K27" s="85" t="inlineStr">
        <x:is>
          <x:t xml:space="preserve">REVIEW</x:t>
        </x:is>
      </x:c>
      <x:c r="L27" s="1" t="n"/>
      <x:c r="M27" s="1" t="n"/>
      <x:c r="N27" s="1" t="n"/>
      <x:c r="O27" s="1" t="n"/>
      <x:c r="P27" s="1" t="n"/>
      <x:c r="Q27" s="1" t="n"/>
      <x:c r="R27" s="1" t="n"/>
      <x:c r="S27" s="1" t="n"/>
      <x:c r="T27" s="1" t="n"/>
      <x:c r="U27" s="1" t="n"/>
      <x:c r="V27" s="1" t="n"/>
      <x:c r="W27" s="1" t="n"/>
      <x:c r="X27" s="1" t="n"/>
      <x:c r="Y27" s="1" t="n"/>
      <x:c r="Z27" s="1" t="n"/>
      <x:c r="AA27" s="1" t="n"/>
      <x:c r="AB27" s="1" t="n"/>
      <x:c r="AC27" s="1" t="n"/>
      <x:c r="AD27" s="1" t="n"/>
      <x:c r="AE27" s="1" t="n"/>
      <x:c r="AF27" s="1" t="n"/>
      <x:c r="AG27" s="1" t="n"/>
      <x:c r="AH27" s="1" t="n"/>
      <x:c r="AI27" s="1" t="n"/>
      <x:c r="AJ27" s="1" t="n"/>
      <x:c r="AK27" s="1" t="n"/>
      <x:c r="AL27" s="1" t="n"/>
      <x:c r="AM27" s="1" t="n"/>
      <x:c r="AN27" s="1" t="n"/>
      <x:c r="AO27" s="1" t="n"/>
      <x:c r="AP27" s="1" t="n"/>
      <x:c r="AQ27" s="1" t="n"/>
      <x:c r="AR27" s="1" t="n"/>
      <x:c r="AS27" s="1" t="n"/>
      <x:c r="AT27" s="1" t="n"/>
      <x:c r="AU27" s="1" t="n"/>
      <x:c r="AV27" s="1" t="n"/>
      <x:c r="AW27" s="1" t="n"/>
      <x:c r="AX27" s="1" t="n"/>
      <x:c r="AY27" s="1" t="n"/>
      <x:c r="AZ27" s="1" t="n"/>
    </x:row>
    <x:row r="28">
      <x:c r="A28" s="84" t="inlineStr">
        <x:is>
          <x:t xml:space="preserve">P024</x:t>
        </x:is>
      </x:c>
      <x:c r="B28" s="85" t="inlineStr">
        <x:is>
          <x:t xml:space="preserve">LVA-024</x:t>
        </x:is>
      </x:c>
      <x:c r="C28" s="85" t="inlineStr">
        <x:is>
          <x:t xml:space="preserve">Liora Vale</x:t>
        </x:is>
      </x:c>
      <x:c r="D28" s="85" t="inlineStr">
        <x:is>
          <x:t xml:space="preserve">Top and Wide-Leg Trousers Set in Ivory and Olive</x:t>
        </x:is>
      </x:c>
      <x:c r="E28" s="85" t="inlineStr">
        <x:is>
          <x:t xml:space="preserve">Matching Set</x:t>
        </x:is>
      </x:c>
      <x:c r="F28" s="85" t="inlineStr">
        <x:is>
          <x:t xml:space="preserve">Matching Sets</x:t>
        </x:is>
      </x:c>
      <x:c r="G28" s="85" t="inlineStr">
        <x:is>
          <x:t xml:space="preserve">Top and Wide-Leg Trousers Set</x:t>
        </x:is>
      </x:c>
      <x:c r="H28" s="256" t="n">
        <x:v>248</x:v>
      </x:c>
      <x:c r="I28" s="256" t="n">
        <x:v>299</x:v>
      </x:c>
      <x:c r="J28" s="85" t="inlineStr">
        <x:is>
          <x:t xml:space="preserve">product_024.jpg</x:t>
        </x:is>
      </x:c>
      <x:c r="K28" s="85" t="inlineStr">
        <x:is>
          <x:t xml:space="preserve">REVIEW</x:t>
        </x:is>
      </x:c>
      <x:c r="L28" s="1" t="n"/>
      <x:c r="M28" s="1" t="n"/>
      <x:c r="N28" s="1" t="n"/>
      <x:c r="O28" s="1" t="n"/>
      <x:c r="P28" s="1" t="n"/>
      <x:c r="Q28" s="1" t="n"/>
      <x:c r="R28" s="1" t="n"/>
      <x:c r="S28" s="1" t="n"/>
      <x:c r="T28" s="1" t="n"/>
      <x:c r="U28" s="1" t="n"/>
      <x:c r="V28" s="1" t="n"/>
      <x:c r="W28" s="1" t="n"/>
      <x:c r="X28" s="1" t="n"/>
      <x:c r="Y28" s="1" t="n"/>
      <x:c r="Z28" s="1" t="n"/>
      <x:c r="AA28" s="1" t="n"/>
      <x:c r="AB28" s="1" t="n"/>
      <x:c r="AC28" s="1" t="n"/>
      <x:c r="AD28" s="1" t="n"/>
      <x:c r="AE28" s="1" t="n"/>
      <x:c r="AF28" s="1" t="n"/>
      <x:c r="AG28" s="1" t="n"/>
      <x:c r="AH28" s="1" t="n"/>
      <x:c r="AI28" s="1" t="n"/>
      <x:c r="AJ28" s="1" t="n"/>
      <x:c r="AK28" s="1" t="n"/>
      <x:c r="AL28" s="1" t="n"/>
      <x:c r="AM28" s="1" t="n"/>
      <x:c r="AN28" s="1" t="n"/>
      <x:c r="AO28" s="1" t="n"/>
      <x:c r="AP28" s="1" t="n"/>
      <x:c r="AQ28" s="1" t="n"/>
      <x:c r="AR28" s="1" t="n"/>
      <x:c r="AS28" s="1" t="n"/>
      <x:c r="AT28" s="1" t="n"/>
      <x:c r="AU28" s="1" t="n"/>
      <x:c r="AV28" s="1" t="n"/>
      <x:c r="AW28" s="1" t="n"/>
      <x:c r="AX28" s="1" t="n"/>
      <x:c r="AY28" s="1" t="n"/>
      <x:c r="AZ28" s="1" t="n"/>
    </x:row>
    <x:row r="29">
      <x:c r="A29" s="84" t="inlineStr">
        <x:is>
          <x:t xml:space="preserve">P025</x:t>
        </x:is>
      </x:c>
      <x:c r="B29" s="85" t="inlineStr">
        <x:is>
          <x:t xml:space="preserve">LVA-025</x:t>
        </x:is>
      </x:c>
      <x:c r="C29" s="85" t="inlineStr">
        <x:is>
          <x:t xml:space="preserve">Liora Vale</x:t>
        </x:is>
      </x:c>
      <x:c r="D29" s="85" t="inlineStr">
        <x:is>
          <x:t xml:space="preserve">Sage Green Cropped Denim Jacket and Beige Slip Dress Set</x:t>
        </x:is>
      </x:c>
      <x:c r="E29" s="85" t="inlineStr">
        <x:is>
          <x:t xml:space="preserve">Matching Set</x:t>
        </x:is>
      </x:c>
      <x:c r="F29" s="85" t="inlineStr">
        <x:is>
          <x:t xml:space="preserve">Matching Sets</x:t>
        </x:is>
      </x:c>
      <x:c r="G29" s="85" t="inlineStr">
        <x:is>
          <x:t xml:space="preserve">Jacket and Dress Set</x:t>
        </x:is>
      </x:c>
      <x:c r="H29" s="256" t="n">
        <x:v>278</x:v>
      </x:c>
      <x:c r="I29" s="256" t="n">
        <x:v>329</x:v>
      </x:c>
      <x:c r="J29" s="85" t="inlineStr">
        <x:is>
          <x:t xml:space="preserve">product_025.jpg</x:t>
        </x:is>
      </x:c>
      <x:c r="K29" s="85" t="inlineStr">
        <x:is>
          <x:t xml:space="preserve">REVIEW</x:t>
        </x:is>
      </x:c>
      <x:c r="L29" s="1" t="n"/>
      <x:c r="M29" s="1" t="n"/>
      <x:c r="N29" s="1" t="n"/>
      <x:c r="O29" s="1" t="n"/>
      <x:c r="P29" s="1" t="n"/>
      <x:c r="Q29" s="1" t="n"/>
      <x:c r="R29" s="1" t="n"/>
      <x:c r="S29" s="1" t="n"/>
      <x:c r="T29" s="1" t="n"/>
      <x:c r="U29" s="1" t="n"/>
      <x:c r="V29" s="1" t="n"/>
      <x:c r="W29" s="1" t="n"/>
      <x:c r="X29" s="1" t="n"/>
      <x:c r="Y29" s="1" t="n"/>
      <x:c r="Z29" s="1" t="n"/>
      <x:c r="AA29" s="1" t="n"/>
      <x:c r="AB29" s="1" t="n"/>
      <x:c r="AC29" s="1" t="n"/>
      <x:c r="AD29" s="1" t="n"/>
      <x:c r="AE29" s="1" t="n"/>
      <x:c r="AF29" s="1" t="n"/>
      <x:c r="AG29" s="1" t="n"/>
      <x:c r="AH29" s="1" t="n"/>
      <x:c r="AI29" s="1" t="n"/>
      <x:c r="AJ29" s="1" t="n"/>
      <x:c r="AK29" s="1" t="n"/>
      <x:c r="AL29" s="1" t="n"/>
      <x:c r="AM29" s="1" t="n"/>
      <x:c r="AN29" s="1" t="n"/>
      <x:c r="AO29" s="1" t="n"/>
      <x:c r="AP29" s="1" t="n"/>
      <x:c r="AQ29" s="1" t="n"/>
      <x:c r="AR29" s="1" t="n"/>
      <x:c r="AS29" s="1" t="n"/>
      <x:c r="AT29" s="1" t="n"/>
      <x:c r="AU29" s="1" t="n"/>
      <x:c r="AV29" s="1" t="n"/>
      <x:c r="AW29" s="1" t="n"/>
      <x:c r="AX29" s="1" t="n"/>
      <x:c r="AY29" s="1" t="n"/>
      <x:c r="AZ29" s="1" t="n"/>
    </x:row>
    <x:row r="30">
      <x:c r="A30" s="84" t="inlineStr">
        <x:is>
          <x:t xml:space="preserve">P026</x:t>
        </x:is>
      </x:c>
      <x:c r="B30" s="85" t="inlineStr">
        <x:is>
          <x:t xml:space="preserve">LVA-026</x:t>
        </x:is>
      </x:c>
      <x:c r="C30" s="85" t="inlineStr">
        <x:is>
          <x:t xml:space="preserve">Liora Vale</x:t>
        </x:is>
      </x:c>
      <x:c r="D30" s="85" t="inlineStr">
        <x:is>
          <x:t xml:space="preserve">Long Sleeve Knit Turtleneck Dress with Camel Sleeveless Wool Coat</x:t>
        </x:is>
      </x:c>
      <x:c r="E30" s="85" t="inlineStr">
        <x:is>
          <x:t xml:space="preserve">Coat</x:t>
        </x:is>
      </x:c>
      <x:c r="F30" s="85" t="inlineStr">
        <x:is>
          <x:t xml:space="preserve">Outerwear</x:t>
        </x:is>
      </x:c>
      <x:c r="G30" s="85" t="inlineStr">
        <x:is>
          <x:t xml:space="preserve">Sleeveless Long Coat</x:t>
        </x:is>
      </x:c>
      <x:c r="H30" s="256" t="n">
        <x:v>298</x:v>
      </x:c>
      <x:c r="I30" s="256" t="n">
        <x:v>359</x:v>
      </x:c>
      <x:c r="J30" s="85" t="inlineStr">
        <x:is>
          <x:t xml:space="preserve">product_026.jpg</x:t>
        </x:is>
      </x:c>
      <x:c r="K30" s="85" t="inlineStr">
        <x:is>
          <x:t xml:space="preserve">REVIEW</x:t>
        </x:is>
      </x:c>
      <x:c r="L30" s="1" t="n"/>
      <x:c r="M30" s="1" t="n"/>
      <x:c r="N30" s="1" t="n"/>
      <x:c r="O30" s="1" t="n"/>
      <x:c r="P30" s="1" t="n"/>
      <x:c r="Q30" s="1" t="n"/>
      <x:c r="R30" s="1" t="n"/>
      <x:c r="S30" s="1" t="n"/>
      <x:c r="T30" s="1" t="n"/>
      <x:c r="U30" s="1" t="n"/>
      <x:c r="V30" s="1" t="n"/>
      <x:c r="W30" s="1" t="n"/>
      <x:c r="X30" s="1" t="n"/>
      <x:c r="Y30" s="1" t="n"/>
      <x:c r="Z30" s="1" t="n"/>
      <x:c r="AA30" s="1" t="n"/>
      <x:c r="AB30" s="1" t="n"/>
      <x:c r="AC30" s="1" t="n"/>
      <x:c r="AD30" s="1" t="n"/>
      <x:c r="AE30" s="1" t="n"/>
      <x:c r="AF30" s="1" t="n"/>
      <x:c r="AG30" s="1" t="n"/>
      <x:c r="AH30" s="1" t="n"/>
      <x:c r="AI30" s="1" t="n"/>
      <x:c r="AJ30" s="1" t="n"/>
      <x:c r="AK30" s="1" t="n"/>
      <x:c r="AL30" s="1" t="n"/>
      <x:c r="AM30" s="1" t="n"/>
      <x:c r="AN30" s="1" t="n"/>
      <x:c r="AO30" s="1" t="n"/>
      <x:c r="AP30" s="1" t="n"/>
      <x:c r="AQ30" s="1" t="n"/>
      <x:c r="AR30" s="1" t="n"/>
      <x:c r="AS30" s="1" t="n"/>
      <x:c r="AT30" s="1" t="n"/>
      <x:c r="AU30" s="1" t="n"/>
      <x:c r="AV30" s="1" t="n"/>
      <x:c r="AW30" s="1" t="n"/>
      <x:c r="AX30" s="1" t="n"/>
      <x:c r="AY30" s="1" t="n"/>
      <x:c r="AZ30" s="1" t="n"/>
    </x:row>
    <x:row r="31">
      <x:c r="A31" s="84" t="inlineStr">
        <x:is>
          <x:t xml:space="preserve">P027</x:t>
        </x:is>
      </x:c>
      <x:c r="B31" s="85" t="inlineStr">
        <x:is>
          <x:t xml:space="preserve">LVA-027</x:t>
        </x:is>
      </x:c>
      <x:c r="C31" s="85" t="inlineStr">
        <x:is>
          <x:t xml:space="preserve">Liora Vale</x:t>
        </x:is>
      </x:c>
      <x:c r="D31" s="85" t="inlineStr">
        <x:is>
          <x:t xml:space="preserve">Teal Tie-Dye Wrap Top and Wide-Leg Pants Set</x:t>
        </x:is>
      </x:c>
      <x:c r="E31" s="85" t="inlineStr">
        <x:is>
          <x:t xml:space="preserve">Matching Set</x:t>
        </x:is>
      </x:c>
      <x:c r="F31" s="85" t="inlineStr">
        <x:is>
          <x:t xml:space="preserve">Matching Sets</x:t>
        </x:is>
      </x:c>
      <x:c r="G31" s="85" t="inlineStr">
        <x:is>
          <x:t xml:space="preserve">Wrap Top and Wide-Leg Pants Set</x:t>
        </x:is>
      </x:c>
      <x:c r="H31" s="256" t="n">
        <x:v>278</x:v>
      </x:c>
      <x:c r="I31" s="256" t="n">
        <x:v>329</x:v>
      </x:c>
      <x:c r="J31" s="85" t="inlineStr">
        <x:is>
          <x:t xml:space="preserve">product_027.jpg</x:t>
        </x:is>
      </x:c>
      <x:c r="K31" s="85" t="inlineStr">
        <x:is>
          <x:t xml:space="preserve">REVIEW</x:t>
        </x:is>
      </x:c>
      <x:c r="L31" s="1" t="n"/>
      <x:c r="M31" s="1" t="n"/>
      <x:c r="N31" s="1" t="n"/>
      <x:c r="O31" s="1" t="n"/>
      <x:c r="P31" s="1" t="n"/>
      <x:c r="Q31" s="1" t="n"/>
      <x:c r="R31" s="1" t="n"/>
      <x:c r="S31" s="1" t="n"/>
      <x:c r="T31" s="1" t="n"/>
      <x:c r="U31" s="1" t="n"/>
      <x:c r="V31" s="1" t="n"/>
      <x:c r="W31" s="1" t="n"/>
      <x:c r="X31" s="1" t="n"/>
      <x:c r="Y31" s="1" t="n"/>
      <x:c r="Z31" s="1" t="n"/>
      <x:c r="AA31" s="1" t="n"/>
      <x:c r="AB31" s="1" t="n"/>
      <x:c r="AC31" s="1" t="n"/>
      <x:c r="AD31" s="1" t="n"/>
      <x:c r="AE31" s="1" t="n"/>
      <x:c r="AF31" s="1" t="n"/>
      <x:c r="AG31" s="1" t="n"/>
      <x:c r="AH31" s="1" t="n"/>
      <x:c r="AI31" s="1" t="n"/>
      <x:c r="AJ31" s="1" t="n"/>
      <x:c r="AK31" s="1" t="n"/>
      <x:c r="AL31" s="1" t="n"/>
      <x:c r="AM31" s="1" t="n"/>
      <x:c r="AN31" s="1" t="n"/>
      <x:c r="AO31" s="1" t="n"/>
      <x:c r="AP31" s="1" t="n"/>
      <x:c r="AQ31" s="1" t="n"/>
      <x:c r="AR31" s="1" t="n"/>
      <x:c r="AS31" s="1" t="n"/>
      <x:c r="AT31" s="1" t="n"/>
      <x:c r="AU31" s="1" t="n"/>
      <x:c r="AV31" s="1" t="n"/>
      <x:c r="AW31" s="1" t="n"/>
      <x:c r="AX31" s="1" t="n"/>
      <x:c r="AY31" s="1" t="n"/>
      <x:c r="AZ31" s="1" t="n"/>
    </x:row>
    <x:row r="32">
      <x:c r="A32" s="84" t="inlineStr">
        <x:is>
          <x:t xml:space="preserve">P028</x:t>
        </x:is>
      </x:c>
      <x:c r="B32" s="85" t="inlineStr">
        <x:is>
          <x:t xml:space="preserve">LVA-028</x:t>
        </x:is>
      </x:c>
      <x:c r="C32" s="85" t="inlineStr">
        <x:is>
          <x:t xml:space="preserve">Liora Vale</x:t>
        </x:is>
      </x:c>
      <x:c r="D32" s="85" t="inlineStr">
        <x:is>
          <x:t xml:space="preserve">Embroidered Tunic Blouse with Long Sleeves</x:t>
        </x:is>
      </x:c>
      <x:c r="E32" s="85" t="inlineStr">
        <x:is>
          <x:t xml:space="preserve">Top</x:t>
        </x:is>
      </x:c>
      <x:c r="F32" s="85" t="inlineStr">
        <x:is>
          <x:t xml:space="preserve">Tops</x:t>
        </x:is>
      </x:c>
      <x:c r="G32" s="85" t="inlineStr">
        <x:is>
          <x:t xml:space="preserve">Blouse</x:t>
        </x:is>
      </x:c>
      <x:c r="H32" s="256" t="n">
        <x:v>238</x:v>
      </x:c>
      <x:c r="I32" s="256" t="n">
        <x:v>289</x:v>
      </x:c>
      <x:c r="J32" s="85" t="inlineStr">
        <x:is>
          <x:t xml:space="preserve">product_028.jpg</x:t>
        </x:is>
      </x:c>
      <x:c r="K32" s="85" t="inlineStr">
        <x:is>
          <x:t xml:space="preserve">REVIEW</x:t>
        </x:is>
      </x:c>
      <x:c r="L32" s="1" t="n"/>
      <x:c r="M32" s="1" t="n"/>
      <x:c r="N32" s="1" t="n"/>
      <x:c r="O32" s="1" t="n"/>
      <x:c r="P32" s="1" t="n"/>
      <x:c r="Q32" s="1" t="n"/>
      <x:c r="R32" s="1" t="n"/>
      <x:c r="S32" s="1" t="n"/>
      <x:c r="T32" s="1" t="n"/>
      <x:c r="U32" s="1" t="n"/>
      <x:c r="V32" s="1" t="n"/>
      <x:c r="W32" s="1" t="n"/>
      <x:c r="X32" s="1" t="n"/>
      <x:c r="Y32" s="1" t="n"/>
      <x:c r="Z32" s="1" t="n"/>
      <x:c r="AA32" s="1" t="n"/>
      <x:c r="AB32" s="1" t="n"/>
      <x:c r="AC32" s="1" t="n"/>
      <x:c r="AD32" s="1" t="n"/>
      <x:c r="AE32" s="1" t="n"/>
      <x:c r="AF32" s="1" t="n"/>
      <x:c r="AG32" s="1" t="n"/>
      <x:c r="AH32" s="1" t="n"/>
      <x:c r="AI32" s="1" t="n"/>
      <x:c r="AJ32" s="1" t="n"/>
      <x:c r="AK32" s="1" t="n"/>
      <x:c r="AL32" s="1" t="n"/>
      <x:c r="AM32" s="1" t="n"/>
      <x:c r="AN32" s="1" t="n"/>
      <x:c r="AO32" s="1" t="n"/>
      <x:c r="AP32" s="1" t="n"/>
      <x:c r="AQ32" s="1" t="n"/>
      <x:c r="AR32" s="1" t="n"/>
      <x:c r="AS32" s="1" t="n"/>
      <x:c r="AT32" s="1" t="n"/>
      <x:c r="AU32" s="1" t="n"/>
      <x:c r="AV32" s="1" t="n"/>
      <x:c r="AW32" s="1" t="n"/>
      <x:c r="AX32" s="1" t="n"/>
      <x:c r="AY32" s="1" t="n"/>
      <x:c r="AZ32" s="1" t="n"/>
    </x:row>
    <x:row r="33">
      <x:c r="A33" s="84" t="inlineStr">
        <x:is>
          <x:t xml:space="preserve">P029</x:t>
        </x:is>
      </x:c>
      <x:c r="B33" s="85" t="inlineStr">
        <x:is>
          <x:t xml:space="preserve">LVA-029</x:t>
        </x:is>
      </x:c>
      <x:c r="C33" s="85" t="inlineStr">
        <x:is>
          <x:t xml:space="preserve">Liora Vale</x:t>
        </x:is>
      </x:c>
      <x:c r="D33" s="85" t="inlineStr">
        <x:is>
          <x:t xml:space="preserve">Black and Gold Brocade Peplum-Top and Pencil-Skirt Set</x:t>
        </x:is>
      </x:c>
      <x:c r="E33" s="85" t="inlineStr">
        <x:is>
          <x:t xml:space="preserve">Matching Set</x:t>
        </x:is>
      </x:c>
      <x:c r="F33" s="85" t="inlineStr">
        <x:is>
          <x:t xml:space="preserve">Matching Sets</x:t>
        </x:is>
      </x:c>
      <x:c r="G33" s="85" t="inlineStr">
        <x:is>
          <x:t xml:space="preserve">Top and Skirt Set</x:t>
        </x:is>
      </x:c>
      <x:c r="H33" s="256" t="n">
        <x:v>298</x:v>
      </x:c>
      <x:c r="I33" s="256" t="n">
        <x:v>359</x:v>
      </x:c>
      <x:c r="J33" s="85" t="inlineStr">
        <x:is>
          <x:t xml:space="preserve">product_029.jpg</x:t>
        </x:is>
      </x:c>
      <x:c r="K33" s="85" t="inlineStr">
        <x:is>
          <x:t xml:space="preserve">REVIEW</x:t>
        </x:is>
      </x:c>
      <x:c r="L33" s="1" t="n"/>
      <x:c r="M33" s="1" t="n"/>
      <x:c r="N33" s="1" t="n"/>
      <x:c r="O33" s="1" t="n"/>
      <x:c r="P33" s="1" t="n"/>
      <x:c r="Q33" s="1" t="n"/>
      <x:c r="R33" s="1" t="n"/>
      <x:c r="S33" s="1" t="n"/>
      <x:c r="T33" s="1" t="n"/>
      <x:c r="U33" s="1" t="n"/>
      <x:c r="V33" s="1" t="n"/>
      <x:c r="W33" s="1" t="n"/>
      <x:c r="X33" s="1" t="n"/>
      <x:c r="Y33" s="1" t="n"/>
      <x:c r="Z33" s="1" t="n"/>
      <x:c r="AA33" s="1" t="n"/>
      <x:c r="AB33" s="1" t="n"/>
      <x:c r="AC33" s="1" t="n"/>
      <x:c r="AD33" s="1" t="n"/>
      <x:c r="AE33" s="1" t="n"/>
      <x:c r="AF33" s="1" t="n"/>
      <x:c r="AG33" s="1" t="n"/>
      <x:c r="AH33" s="1" t="n"/>
      <x:c r="AI33" s="1" t="n"/>
      <x:c r="AJ33" s="1" t="n"/>
      <x:c r="AK33" s="1" t="n"/>
      <x:c r="AL33" s="1" t="n"/>
      <x:c r="AM33" s="1" t="n"/>
      <x:c r="AN33" s="1" t="n"/>
      <x:c r="AO33" s="1" t="n"/>
      <x:c r="AP33" s="1" t="n"/>
      <x:c r="AQ33" s="1" t="n"/>
      <x:c r="AR33" s="1" t="n"/>
      <x:c r="AS33" s="1" t="n"/>
      <x:c r="AT33" s="1" t="n"/>
      <x:c r="AU33" s="1" t="n"/>
      <x:c r="AV33" s="1" t="n"/>
      <x:c r="AW33" s="1" t="n"/>
      <x:c r="AX33" s="1" t="n"/>
      <x:c r="AY33" s="1" t="n"/>
      <x:c r="AZ33" s="1" t="n"/>
    </x:row>
    <x:row r="34">
      <x:c r="A34" s="84" t="inlineStr">
        <x:is>
          <x:t xml:space="preserve">P030</x:t>
        </x:is>
      </x:c>
      <x:c r="B34" s="85" t="inlineStr">
        <x:is>
          <x:t xml:space="preserve">LVA-030</x:t>
        </x:is>
      </x:c>
      <x:c r="C34" s="85" t="inlineStr">
        <x:is>
          <x:t xml:space="preserve">Liora Vale</x:t>
        </x:is>
      </x:c>
      <x:c r="D34" s="85" t="inlineStr">
        <x:is>
          <x:t xml:space="preserve">Chevron-Pattern Knit Cardigan Midi Length</x:t>
        </x:is>
      </x:c>
      <x:c r="E34" s="85" t="str"/>
      <x:c r="F34" s="85" t="str"/>
      <x:c r="G34" s="85" t="str"/>
      <x:c r="H34" s="256" t="n">
        <x:v>198</x:v>
      </x:c>
      <x:c r="I34" s="256" t="n">
        <x:v>239</x:v>
      </x:c>
      <x:c r="J34" s="85" t="inlineStr">
        <x:is>
          <x:t xml:space="preserve">product_030.jpg</x:t>
        </x:is>
      </x:c>
      <x:c r="K34" s="85" t="inlineStr">
        <x:is>
          <x:t xml:space="preserve">REVIEW</x:t>
        </x:is>
      </x:c>
      <x:c r="L34" s="1" t="n"/>
      <x:c r="M34" s="1" t="n"/>
      <x:c r="N34" s="1" t="n"/>
      <x:c r="O34" s="1" t="n"/>
      <x:c r="P34" s="1" t="n"/>
      <x:c r="Q34" s="1" t="n"/>
      <x:c r="R34" s="1" t="n"/>
      <x:c r="S34" s="1" t="n"/>
      <x:c r="T34" s="1" t="n"/>
      <x:c r="U34" s="1" t="n"/>
      <x:c r="V34" s="1" t="n"/>
      <x:c r="W34" s="1" t="n"/>
      <x:c r="X34" s="1" t="n"/>
      <x:c r="Y34" s="1" t="n"/>
      <x:c r="Z34" s="1" t="n"/>
      <x:c r="AA34" s="1" t="n"/>
      <x:c r="AB34" s="1" t="n"/>
      <x:c r="AC34" s="1" t="n"/>
      <x:c r="AD34" s="1" t="n"/>
      <x:c r="AE34" s="1" t="n"/>
      <x:c r="AF34" s="1" t="n"/>
      <x:c r="AG34" s="1" t="n"/>
      <x:c r="AH34" s="1" t="n"/>
      <x:c r="AI34" s="1" t="n"/>
      <x:c r="AJ34" s="1" t="n"/>
      <x:c r="AK34" s="1" t="n"/>
      <x:c r="AL34" s="1" t="n"/>
      <x:c r="AM34" s="1" t="n"/>
      <x:c r="AN34" s="1" t="n"/>
      <x:c r="AO34" s="1" t="n"/>
      <x:c r="AP34" s="1" t="n"/>
      <x:c r="AQ34" s="1" t="n"/>
      <x:c r="AR34" s="1" t="n"/>
      <x:c r="AS34" s="1" t="n"/>
      <x:c r="AT34" s="1" t="n"/>
      <x:c r="AU34" s="1" t="n"/>
      <x:c r="AV34" s="1" t="n"/>
      <x:c r="AW34" s="1" t="n"/>
      <x:c r="AX34" s="1" t="n"/>
      <x:c r="AY34" s="1" t="n"/>
      <x:c r="AZ34" s="1" t="n"/>
    </x:row>
    <x:row r="35">
      <x:c r="A35" s="84" t="inlineStr">
        <x:is>
          <x:t xml:space="preserve">P031</x:t>
        </x:is>
      </x:c>
      <x:c r="B35" s="85" t="inlineStr">
        <x:is>
          <x:t xml:space="preserve">LVA-031</x:t>
        </x:is>
      </x:c>
      <x:c r="C35" s="85" t="inlineStr">
        <x:is>
          <x:t xml:space="preserve">Liora Vale</x:t>
        </x:is>
      </x:c>
      <x:c r="D35" s="85" t="inlineStr">
        <x:is>
          <x:t xml:space="preserve">Denim Midi Dress with Square Neck and Button-Front</x:t>
        </x:is>
      </x:c>
      <x:c r="E35" s="85" t="inlineStr">
        <x:is>
          <x:t xml:space="preserve">Dress</x:t>
        </x:is>
      </x:c>
      <x:c r="F35" s="85" t="inlineStr">
        <x:is>
          <x:t xml:space="preserve">Dresses</x:t>
        </x:is>
      </x:c>
      <x:c r="G35" s="85" t="inlineStr">
        <x:is>
          <x:t xml:space="preserve">Midi Dress</x:t>
        </x:is>
      </x:c>
      <x:c r="H35" s="256" t="n">
        <x:v>198</x:v>
      </x:c>
      <x:c r="I35" s="256" t="n">
        <x:v>239</x:v>
      </x:c>
      <x:c r="J35" s="85" t="inlineStr">
        <x:is>
          <x:t xml:space="preserve">product_031.jpg</x:t>
        </x:is>
      </x:c>
      <x:c r="K35" s="85" t="inlineStr">
        <x:is>
          <x:t xml:space="preserve">REVIEW</x:t>
        </x:is>
      </x:c>
      <x:c r="L35" s="1" t="n"/>
      <x:c r="M35" s="1" t="n"/>
      <x:c r="N35" s="1" t="n"/>
      <x:c r="O35" s="1" t="n"/>
      <x:c r="P35" s="1" t="n"/>
      <x:c r="Q35" s="1" t="n"/>
      <x:c r="R35" s="1" t="n"/>
      <x:c r="S35" s="1" t="n"/>
      <x:c r="T35" s="1" t="n"/>
      <x:c r="U35" s="1" t="n"/>
      <x:c r="V35" s="1" t="n"/>
      <x:c r="W35" s="1" t="n"/>
      <x:c r="X35" s="1" t="n"/>
      <x:c r="Y35" s="1" t="n"/>
      <x:c r="Z35" s="1" t="n"/>
      <x:c r="AA35" s="1" t="n"/>
      <x:c r="AB35" s="1" t="n"/>
      <x:c r="AC35" s="1" t="n"/>
      <x:c r="AD35" s="1" t="n"/>
      <x:c r="AE35" s="1" t="n"/>
      <x:c r="AF35" s="1" t="n"/>
      <x:c r="AG35" s="1" t="n"/>
      <x:c r="AH35" s="1" t="n"/>
      <x:c r="AI35" s="1" t="n"/>
      <x:c r="AJ35" s="1" t="n"/>
      <x:c r="AK35" s="1" t="n"/>
      <x:c r="AL35" s="1" t="n"/>
      <x:c r="AM35" s="1" t="n"/>
      <x:c r="AN35" s="1" t="n"/>
      <x:c r="AO35" s="1" t="n"/>
      <x:c r="AP35" s="1" t="n"/>
      <x:c r="AQ35" s="1" t="n"/>
      <x:c r="AR35" s="1" t="n"/>
      <x:c r="AS35" s="1" t="n"/>
      <x:c r="AT35" s="1" t="n"/>
      <x:c r="AU35" s="1" t="n"/>
      <x:c r="AV35" s="1" t="n"/>
      <x:c r="AW35" s="1" t="n"/>
      <x:c r="AX35" s="1" t="n"/>
      <x:c r="AY35" s="1" t="n"/>
      <x:c r="AZ35" s="1" t="n"/>
    </x:row>
    <x:row r="36">
      <x:c r="A36" s="84" t="inlineStr">
        <x:is>
          <x:t xml:space="preserve">P032</x:t>
        </x:is>
      </x:c>
      <x:c r="B36" s="85" t="inlineStr">
        <x:is>
          <x:t xml:space="preserve">LVA-032</x:t>
        </x:is>
      </x:c>
      <x:c r="C36" s="85" t="inlineStr">
        <x:is>
          <x:t xml:space="preserve">Liora Vale</x:t>
        </x:is>
      </x:c>
      <x:c r="D36" s="85" t="inlineStr">
        <x:is>
          <x:t xml:space="preserve">Plaid Tailored Matching Suit Set</x:t>
        </x:is>
      </x:c>
      <x:c r="E36" s="85" t="inlineStr">
        <x:is>
          <x:t xml:space="preserve">Matching Set</x:t>
        </x:is>
      </x:c>
      <x:c r="F36" s="85" t="inlineStr">
        <x:is>
          <x:t xml:space="preserve">Matching Sets</x:t>
        </x:is>
      </x:c>
      <x:c r="G36" s="85" t="inlineStr">
        <x:is>
          <x:t xml:space="preserve">Tailored Plaid Suit</x:t>
        </x:is>
      </x:c>
      <x:c r="H36" s="256" t="n">
        <x:v>388</x:v>
      </x:c>
      <x:c r="I36" s="256" t="n">
        <x:v>459</x:v>
      </x:c>
      <x:c r="J36" s="85" t="inlineStr">
        <x:is>
          <x:t xml:space="preserve">product_032.jpg</x:t>
        </x:is>
      </x:c>
      <x:c r="K36" s="85" t="inlineStr">
        <x:is>
          <x:t xml:space="preserve">REVIEW</x:t>
        </x:is>
      </x:c>
      <x:c r="L36" s="1" t="n"/>
      <x:c r="M36" s="1" t="n"/>
      <x:c r="N36" s="1" t="n"/>
      <x:c r="O36" s="1" t="n"/>
      <x:c r="P36" s="1" t="n"/>
      <x:c r="Q36" s="1" t="n"/>
      <x:c r="R36" s="1" t="n"/>
      <x:c r="S36" s="1" t="n"/>
      <x:c r="T36" s="1" t="n"/>
      <x:c r="U36" s="1" t="n"/>
      <x:c r="V36" s="1" t="n"/>
      <x:c r="W36" s="1" t="n"/>
      <x:c r="X36" s="1" t="n"/>
      <x:c r="Y36" s="1" t="n"/>
      <x:c r="Z36" s="1" t="n"/>
      <x:c r="AA36" s="1" t="n"/>
      <x:c r="AB36" s="1" t="n"/>
      <x:c r="AC36" s="1" t="n"/>
      <x:c r="AD36" s="1" t="n"/>
      <x:c r="AE36" s="1" t="n"/>
      <x:c r="AF36" s="1" t="n"/>
      <x:c r="AG36" s="1" t="n"/>
      <x:c r="AH36" s="1" t="n"/>
      <x:c r="AI36" s="1" t="n"/>
      <x:c r="AJ36" s="1" t="n"/>
      <x:c r="AK36" s="1" t="n"/>
      <x:c r="AL36" s="1" t="n"/>
      <x:c r="AM36" s="1" t="n"/>
      <x:c r="AN36" s="1" t="n"/>
      <x:c r="AO36" s="1" t="n"/>
      <x:c r="AP36" s="1" t="n"/>
      <x:c r="AQ36" s="1" t="n"/>
      <x:c r="AR36" s="1" t="n"/>
      <x:c r="AS36" s="1" t="n"/>
      <x:c r="AT36" s="1" t="n"/>
      <x:c r="AU36" s="1" t="n"/>
      <x:c r="AV36" s="1" t="n"/>
      <x:c r="AW36" s="1" t="n"/>
      <x:c r="AX36" s="1" t="n"/>
      <x:c r="AY36" s="1" t="n"/>
      <x:c r="AZ36" s="1" t="n"/>
    </x:row>
    <x:row r="37">
      <x:c r="A37" s="84" t="inlineStr">
        <x:is>
          <x:t xml:space="preserve">P033</x:t>
        </x:is>
      </x:c>
      <x:c r="B37" s="85" t="inlineStr">
        <x:is>
          <x:t xml:space="preserve">LVA-033</x:t>
        </x:is>
      </x:c>
      <x:c r="C37" s="85" t="inlineStr">
        <x:is>
          <x:t xml:space="preserve">Liora Vale</x:t>
        </x:is>
      </x:c>
      <x:c r="D37" s="85" t="inlineStr">
        <x:is>
          <x:t xml:space="preserve">Pleated V-Neck Midi Wrap Dress</x:t>
        </x:is>
      </x:c>
      <x:c r="E37" s="85" t="inlineStr">
        <x:is>
          <x:t xml:space="preserve">Dress</x:t>
        </x:is>
      </x:c>
      <x:c r="F37" s="85" t="inlineStr">
        <x:is>
          <x:t xml:space="preserve">Dresses</x:t>
        </x:is>
      </x:c>
      <x:c r="G37" s="85" t="inlineStr">
        <x:is>
          <x:t xml:space="preserve">Midi Dress</x:t>
        </x:is>
      </x:c>
      <x:c r="H37" s="256" t="n">
        <x:v>248</x:v>
      </x:c>
      <x:c r="I37" s="256" t="n">
        <x:v>299</x:v>
      </x:c>
      <x:c r="J37" s="85" t="inlineStr">
        <x:is>
          <x:t xml:space="preserve">product_033.jpg</x:t>
        </x:is>
      </x:c>
      <x:c r="K37" s="85" t="inlineStr">
        <x:is>
          <x:t xml:space="preserve">REVIEW</x:t>
        </x:is>
      </x:c>
      <x:c r="L37" s="1" t="n"/>
      <x:c r="M37" s="1" t="n"/>
      <x:c r="N37" s="1" t="n"/>
      <x:c r="O37" s="1" t="n"/>
      <x:c r="P37" s="1" t="n"/>
      <x:c r="Q37" s="1" t="n"/>
      <x:c r="R37" s="1" t="n"/>
      <x:c r="S37" s="1" t="n"/>
      <x:c r="T37" s="1" t="n"/>
      <x:c r="U37" s="1" t="n"/>
      <x:c r="V37" s="1" t="n"/>
      <x:c r="W37" s="1" t="n"/>
      <x:c r="X37" s="1" t="n"/>
      <x:c r="Y37" s="1" t="n"/>
      <x:c r="Z37" s="1" t="n"/>
      <x:c r="AA37" s="1" t="n"/>
      <x:c r="AB37" s="1" t="n"/>
      <x:c r="AC37" s="1" t="n"/>
      <x:c r="AD37" s="1" t="n"/>
      <x:c r="AE37" s="1" t="n"/>
      <x:c r="AF37" s="1" t="n"/>
      <x:c r="AG37" s="1" t="n"/>
      <x:c r="AH37" s="1" t="n"/>
      <x:c r="AI37" s="1" t="n"/>
      <x:c r="AJ37" s="1" t="n"/>
      <x:c r="AK37" s="1" t="n"/>
      <x:c r="AL37" s="1" t="n"/>
      <x:c r="AM37" s="1" t="n"/>
      <x:c r="AN37" s="1" t="n"/>
      <x:c r="AO37" s="1" t="n"/>
      <x:c r="AP37" s="1" t="n"/>
      <x:c r="AQ37" s="1" t="n"/>
      <x:c r="AR37" s="1" t="n"/>
      <x:c r="AS37" s="1" t="n"/>
      <x:c r="AT37" s="1" t="n"/>
      <x:c r="AU37" s="1" t="n"/>
      <x:c r="AV37" s="1" t="n"/>
      <x:c r="AW37" s="1" t="n"/>
      <x:c r="AX37" s="1" t="n"/>
      <x:c r="AY37" s="1" t="n"/>
      <x:c r="AZ37" s="1" t="n"/>
    </x:row>
    <x:row r="38">
      <x:c r="A38" s="84" t="inlineStr">
        <x:is>
          <x:t xml:space="preserve">P034</x:t>
        </x:is>
      </x:c>
      <x:c r="B38" s="85" t="inlineStr">
        <x:is>
          <x:t xml:space="preserve">LVA-034</x:t>
        </x:is>
      </x:c>
      <x:c r="C38" s="85" t="inlineStr">
        <x:is>
          <x:t xml:space="preserve">Liora Vale</x:t>
        </x:is>
      </x:c>
      <x:c r="D38" s="85" t="inlineStr">
        <x:is>
          <x:t xml:space="preserve">Damask Print Halter Evening Gown</x:t>
        </x:is>
      </x:c>
      <x:c r="E38" s="85" t="inlineStr">
        <x:is>
          <x:t xml:space="preserve">Dress</x:t>
        </x:is>
      </x:c>
      <x:c r="F38" s="85" t="inlineStr">
        <x:is>
          <x:t xml:space="preserve">Dresses</x:t>
        </x:is>
      </x:c>
      <x:c r="G38" s="85" t="inlineStr">
        <x:is>
          <x:t xml:space="preserve">Maxi Dress</x:t>
        </x:is>
      </x:c>
      <x:c r="H38" s="256" t="n">
        <x:v>348</x:v>
      </x:c>
      <x:c r="I38" s="256" t="n">
        <x:v>419</x:v>
      </x:c>
      <x:c r="J38" s="85" t="inlineStr">
        <x:is>
          <x:t xml:space="preserve">product_034.jpg</x:t>
        </x:is>
      </x:c>
      <x:c r="K38" s="85" t="inlineStr">
        <x:is>
          <x:t xml:space="preserve">REVIEW</x:t>
        </x:is>
      </x:c>
      <x:c r="L38" s="1" t="n"/>
      <x:c r="M38" s="1" t="n"/>
      <x:c r="N38" s="1" t="n"/>
      <x:c r="O38" s="1" t="n"/>
      <x:c r="P38" s="1" t="n"/>
      <x:c r="Q38" s="1" t="n"/>
      <x:c r="R38" s="1" t="n"/>
      <x:c r="S38" s="1" t="n"/>
      <x:c r="T38" s="1" t="n"/>
      <x:c r="U38" s="1" t="n"/>
      <x:c r="V38" s="1" t="n"/>
      <x:c r="W38" s="1" t="n"/>
      <x:c r="X38" s="1" t="n"/>
      <x:c r="Y38" s="1" t="n"/>
      <x:c r="Z38" s="1" t="n"/>
      <x:c r="AA38" s="1" t="n"/>
      <x:c r="AB38" s="1" t="n"/>
      <x:c r="AC38" s="1" t="n"/>
      <x:c r="AD38" s="1" t="n"/>
      <x:c r="AE38" s="1" t="n"/>
      <x:c r="AF38" s="1" t="n"/>
      <x:c r="AG38" s="1" t="n"/>
      <x:c r="AH38" s="1" t="n"/>
      <x:c r="AI38" s="1" t="n"/>
      <x:c r="AJ38" s="1" t="n"/>
      <x:c r="AK38" s="1" t="n"/>
      <x:c r="AL38" s="1" t="n"/>
      <x:c r="AM38" s="1" t="n"/>
      <x:c r="AN38" s="1" t="n"/>
      <x:c r="AO38" s="1" t="n"/>
      <x:c r="AP38" s="1" t="n"/>
      <x:c r="AQ38" s="1" t="n"/>
      <x:c r="AR38" s="1" t="n"/>
      <x:c r="AS38" s="1" t="n"/>
      <x:c r="AT38" s="1" t="n"/>
      <x:c r="AU38" s="1" t="n"/>
      <x:c r="AV38" s="1" t="n"/>
      <x:c r="AW38" s="1" t="n"/>
      <x:c r="AX38" s="1" t="n"/>
      <x:c r="AY38" s="1" t="n"/>
      <x:c r="AZ38" s="1" t="n"/>
    </x:row>
    <x:row r="39">
      <x:c r="A39" s="84" t="inlineStr">
        <x:is>
          <x:t xml:space="preserve">P035</x:t>
        </x:is>
      </x:c>
      <x:c r="B39" s="85" t="inlineStr">
        <x:is>
          <x:t xml:space="preserve">LVA-035</x:t>
        </x:is>
      </x:c>
      <x:c r="C39" s="85" t="inlineStr">
        <x:is>
          <x:t xml:space="preserve">Liora Vale</x:t>
        </x:is>
      </x:c>
      <x:c r="D39" s="85" t="inlineStr">
        <x:is>
          <x:t xml:space="preserve">Velvet Textured Long Coat</x:t>
        </x:is>
      </x:c>
      <x:c r="E39" s="85" t="inlineStr">
        <x:is>
          <x:t xml:space="preserve">Coat</x:t>
        </x:is>
      </x:c>
      <x:c r="F39" s="85" t="inlineStr">
        <x:is>
          <x:t xml:space="preserve">Outerwear</x:t>
        </x:is>
      </x:c>
      <x:c r="G39" s="85" t="inlineStr">
        <x:is>
          <x:t xml:space="preserve">Long Coat</x:t>
        </x:is>
      </x:c>
      <x:c r="H39" s="256" t="n">
        <x:v>328</x:v>
      </x:c>
      <x:c r="I39" s="256" t="n">
        <x:v>389</x:v>
      </x:c>
      <x:c r="J39" s="85" t="inlineStr">
        <x:is>
          <x:t xml:space="preserve">product_035.jpg</x:t>
        </x:is>
      </x:c>
      <x:c r="K39" s="85" t="inlineStr">
        <x:is>
          <x:t xml:space="preserve">REVIEW</x:t>
        </x:is>
      </x:c>
      <x:c r="L39" s="1" t="n"/>
      <x:c r="M39" s="1" t="n"/>
      <x:c r="N39" s="1" t="n"/>
      <x:c r="O39" s="1" t="n"/>
      <x:c r="P39" s="1" t="n"/>
      <x:c r="Q39" s="1" t="n"/>
      <x:c r="R39" s="1" t="n"/>
      <x:c r="S39" s="1" t="n"/>
      <x:c r="T39" s="1" t="n"/>
      <x:c r="U39" s="1" t="n"/>
      <x:c r="V39" s="1" t="n"/>
      <x:c r="W39" s="1" t="n"/>
      <x:c r="X39" s="1" t="n"/>
      <x:c r="Y39" s="1" t="n"/>
      <x:c r="Z39" s="1" t="n"/>
      <x:c r="AA39" s="1" t="n"/>
      <x:c r="AB39" s="1" t="n"/>
      <x:c r="AC39" s="1" t="n"/>
      <x:c r="AD39" s="1" t="n"/>
      <x:c r="AE39" s="1" t="n"/>
      <x:c r="AF39" s="1" t="n"/>
      <x:c r="AG39" s="1" t="n"/>
      <x:c r="AH39" s="1" t="n"/>
      <x:c r="AI39" s="1" t="n"/>
      <x:c r="AJ39" s="1" t="n"/>
      <x:c r="AK39" s="1" t="n"/>
      <x:c r="AL39" s="1" t="n"/>
      <x:c r="AM39" s="1" t="n"/>
      <x:c r="AN39" s="1" t="n"/>
      <x:c r="AO39" s="1" t="n"/>
      <x:c r="AP39" s="1" t="n"/>
      <x:c r="AQ39" s="1" t="n"/>
      <x:c r="AR39" s="1" t="n"/>
      <x:c r="AS39" s="1" t="n"/>
      <x:c r="AT39" s="1" t="n"/>
      <x:c r="AU39" s="1" t="n"/>
      <x:c r="AV39" s="1" t="n"/>
      <x:c r="AW39" s="1" t="n"/>
      <x:c r="AX39" s="1" t="n"/>
      <x:c r="AY39" s="1" t="n"/>
      <x:c r="AZ39" s="1" t="n"/>
    </x:row>
    <x:row r="40">
      <x:c r="A40" s="84" t="inlineStr">
        <x:is>
          <x:t xml:space="preserve">P036</x:t>
        </x:is>
      </x:c>
      <x:c r="B40" s="85" t="inlineStr">
        <x:is>
          <x:t xml:space="preserve">LVA-036</x:t>
        </x:is>
      </x:c>
      <x:c r="C40" s="85" t="inlineStr">
        <x:is>
          <x:t xml:space="preserve">Liora Vale</x:t>
        </x:is>
      </x:c>
      <x:c r="D40" s="85" t="inlineStr">
        <x:is>
          <x:t xml:space="preserve">Cropped Cable-Knit Sweater and Patchwork Denim Midi Skirt Set</x:t>
        </x:is>
      </x:c>
      <x:c r="E40" s="85" t="inlineStr">
        <x:is>
          <x:t xml:space="preserve">Matching Set</x:t>
        </x:is>
      </x:c>
      <x:c r="F40" s="85" t="inlineStr">
        <x:is>
          <x:t xml:space="preserve">Matching Sets</x:t>
        </x:is>
      </x:c>
      <x:c r="G40" s="85" t="inlineStr">
        <x:is>
          <x:t xml:space="preserve">Cropped Sweater and Patchwork Denim Midi Skirt</x:t>
        </x:is>
      </x:c>
      <x:c r="H40" s="256" t="n">
        <x:v>248</x:v>
      </x:c>
      <x:c r="I40" s="256" t="n">
        <x:v>299</x:v>
      </x:c>
      <x:c r="J40" s="85" t="inlineStr">
        <x:is>
          <x:t xml:space="preserve">product_036.jpg</x:t>
        </x:is>
      </x:c>
      <x:c r="K40" s="85" t="inlineStr">
        <x:is>
          <x:t xml:space="preserve">REVIEW</x:t>
        </x:is>
      </x:c>
      <x:c r="L40" s="1" t="n"/>
      <x:c r="M40" s="1" t="n"/>
      <x:c r="N40" s="1" t="n"/>
      <x:c r="O40" s="1" t="n"/>
      <x:c r="P40" s="1" t="n"/>
      <x:c r="Q40" s="1" t="n"/>
      <x:c r="R40" s="1" t="n"/>
      <x:c r="S40" s="1" t="n"/>
      <x:c r="T40" s="1" t="n"/>
      <x:c r="U40" s="1" t="n"/>
      <x:c r="V40" s="1" t="n"/>
      <x:c r="W40" s="1" t="n"/>
      <x:c r="X40" s="1" t="n"/>
      <x:c r="Y40" s="1" t="n"/>
      <x:c r="Z40" s="1" t="n"/>
      <x:c r="AA40" s="1" t="n"/>
      <x:c r="AB40" s="1" t="n"/>
      <x:c r="AC40" s="1" t="n"/>
      <x:c r="AD40" s="1" t="n"/>
      <x:c r="AE40" s="1" t="n"/>
      <x:c r="AF40" s="1" t="n"/>
      <x:c r="AG40" s="1" t="n"/>
      <x:c r="AH40" s="1" t="n"/>
      <x:c r="AI40" s="1" t="n"/>
      <x:c r="AJ40" s="1" t="n"/>
      <x:c r="AK40" s="1" t="n"/>
      <x:c r="AL40" s="1" t="n"/>
      <x:c r="AM40" s="1" t="n"/>
      <x:c r="AN40" s="1" t="n"/>
      <x:c r="AO40" s="1" t="n"/>
      <x:c r="AP40" s="1" t="n"/>
      <x:c r="AQ40" s="1" t="n"/>
      <x:c r="AR40" s="1" t="n"/>
      <x:c r="AS40" s="1" t="n"/>
      <x:c r="AT40" s="1" t="n"/>
      <x:c r="AU40" s="1" t="n"/>
      <x:c r="AV40" s="1" t="n"/>
      <x:c r="AW40" s="1" t="n"/>
      <x:c r="AX40" s="1" t="n"/>
      <x:c r="AY40" s="1" t="n"/>
      <x:c r="AZ40" s="1" t="n"/>
    </x:row>
    <x:row r="41">
      <x:c r="A41" s="84" t="inlineStr">
        <x:is>
          <x:t xml:space="preserve">P037</x:t>
        </x:is>
      </x:c>
      <x:c r="B41" s="85" t="inlineStr">
        <x:is>
          <x:t xml:space="preserve">LVA-037</x:t>
        </x:is>
      </x:c>
      <x:c r="C41" s="85" t="inlineStr">
        <x:is>
          <x:t xml:space="preserve">Liora Vale</x:t>
        </x:is>
      </x:c>
      <x:c r="D41" s="85" t="inlineStr">
        <x:is>
          <x:t xml:space="preserve">Quilted Color-Block Puffer Vest</x:t>
        </x:is>
      </x:c>
      <x:c r="E41" s="85" t="inlineStr">
        <x:is>
          <x:t xml:space="preserve">Vest</x:t>
        </x:is>
      </x:c>
      <x:c r="F41" s="85" t="inlineStr">
        <x:is>
          <x:t xml:space="preserve">Outerwear</x:t>
        </x:is>
      </x:c>
      <x:c r="G41" s="85" t="inlineStr">
        <x:is>
          <x:t xml:space="preserve">Puffer Vest</x:t>
        </x:is>
      </x:c>
      <x:c r="H41" s="256" t="n">
        <x:v>238</x:v>
      </x:c>
      <x:c r="I41" s="256" t="n">
        <x:v>289</x:v>
      </x:c>
      <x:c r="J41" s="85" t="inlineStr">
        <x:is>
          <x:t xml:space="preserve">product_037.jpg</x:t>
        </x:is>
      </x:c>
      <x:c r="K41" s="85" t="inlineStr">
        <x:is>
          <x:t xml:space="preserve">REVIEW</x:t>
        </x:is>
      </x:c>
      <x:c r="L41" s="1" t="n"/>
      <x:c r="M41" s="1" t="n"/>
      <x:c r="N41" s="1" t="n"/>
      <x:c r="O41" s="1" t="n"/>
      <x:c r="P41" s="1" t="n"/>
      <x:c r="Q41" s="1" t="n"/>
      <x:c r="R41" s="1" t="n"/>
      <x:c r="S41" s="1" t="n"/>
      <x:c r="T41" s="1" t="n"/>
      <x:c r="U41" s="1" t="n"/>
      <x:c r="V41" s="1" t="n"/>
      <x:c r="W41" s="1" t="n"/>
      <x:c r="X41" s="1" t="n"/>
      <x:c r="Y41" s="1" t="n"/>
      <x:c r="Z41" s="1" t="n"/>
      <x:c r="AA41" s="1" t="n"/>
      <x:c r="AB41" s="1" t="n"/>
      <x:c r="AC41" s="1" t="n"/>
      <x:c r="AD41" s="1" t="n"/>
      <x:c r="AE41" s="1" t="n"/>
      <x:c r="AF41" s="1" t="n"/>
      <x:c r="AG41" s="1" t="n"/>
      <x:c r="AH41" s="1" t="n"/>
      <x:c r="AI41" s="1" t="n"/>
      <x:c r="AJ41" s="1" t="n"/>
      <x:c r="AK41" s="1" t="n"/>
      <x:c r="AL41" s="1" t="n"/>
      <x:c r="AM41" s="1" t="n"/>
      <x:c r="AN41" s="1" t="n"/>
      <x:c r="AO41" s="1" t="n"/>
      <x:c r="AP41" s="1" t="n"/>
      <x:c r="AQ41" s="1" t="n"/>
      <x:c r="AR41" s="1" t="n"/>
      <x:c r="AS41" s="1" t="n"/>
      <x:c r="AT41" s="1" t="n"/>
      <x:c r="AU41" s="1" t="n"/>
      <x:c r="AV41" s="1" t="n"/>
      <x:c r="AW41" s="1" t="n"/>
      <x:c r="AX41" s="1" t="n"/>
      <x:c r="AY41" s="1" t="n"/>
      <x:c r="AZ41" s="1" t="n"/>
    </x:row>
    <x:row r="42">
      <x:c r="A42" s="84" t="inlineStr">
        <x:is>
          <x:t xml:space="preserve">P038</x:t>
        </x:is>
      </x:c>
      <x:c r="B42" s="85" t="inlineStr">
        <x:is>
          <x:t xml:space="preserve">LVA-038</x:t>
        </x:is>
      </x:c>
      <x:c r="C42" s="85" t="inlineStr">
        <x:is>
          <x:t xml:space="preserve">Liora Vale</x:t>
        </x:is>
      </x:c>
      <x:c r="D42" s="85" t="inlineStr">
        <x:is>
          <x:t xml:space="preserve">Draped Sleeveless Jumpsuit with Belt</x:t>
        </x:is>
      </x:c>
      <x:c r="E42" s="85" t="inlineStr">
        <x:is>
          <x:t xml:space="preserve">Jumpsuit</x:t>
        </x:is>
      </x:c>
      <x:c r="F42" s="85" t="inlineStr">
        <x:is>
          <x:t xml:space="preserve">One-Pieces</x:t>
        </x:is>
      </x:c>
      <x:c r="G42" s="85" t="inlineStr">
        <x:is>
          <x:t xml:space="preserve">Draped Jumpsuit</x:t>
        </x:is>
      </x:c>
      <x:c r="H42" s="256" t="n">
        <x:v>228</x:v>
      </x:c>
      <x:c r="I42" s="256" t="n">
        <x:v>269</x:v>
      </x:c>
      <x:c r="J42" s="85" t="inlineStr">
        <x:is>
          <x:t xml:space="preserve">product_038.jpg</x:t>
        </x:is>
      </x:c>
      <x:c r="K42" s="85" t="inlineStr">
        <x:is>
          <x:t xml:space="preserve">REVIEW</x:t>
        </x:is>
      </x:c>
      <x:c r="L42" s="1" t="n"/>
      <x:c r="M42" s="1" t="n"/>
      <x:c r="N42" s="1" t="n"/>
      <x:c r="O42" s="1" t="n"/>
      <x:c r="P42" s="1" t="n"/>
      <x:c r="Q42" s="1" t="n"/>
      <x:c r="R42" s="1" t="n"/>
      <x:c r="S42" s="1" t="n"/>
      <x:c r="T42" s="1" t="n"/>
      <x:c r="U42" s="1" t="n"/>
      <x:c r="V42" s="1" t="n"/>
      <x:c r="W42" s="1" t="n"/>
      <x:c r="X42" s="1" t="n"/>
      <x:c r="Y42" s="1" t="n"/>
      <x:c r="Z42" s="1" t="n"/>
      <x:c r="AA42" s="1" t="n"/>
      <x:c r="AB42" s="1" t="n"/>
      <x:c r="AC42" s="1" t="n"/>
      <x:c r="AD42" s="1" t="n"/>
      <x:c r="AE42" s="1" t="n"/>
      <x:c r="AF42" s="1" t="n"/>
      <x:c r="AG42" s="1" t="n"/>
      <x:c r="AH42" s="1" t="n"/>
      <x:c r="AI42" s="1" t="n"/>
      <x:c r="AJ42" s="1" t="n"/>
      <x:c r="AK42" s="1" t="n"/>
      <x:c r="AL42" s="1" t="n"/>
      <x:c r="AM42" s="1" t="n"/>
      <x:c r="AN42" s="1" t="n"/>
      <x:c r="AO42" s="1" t="n"/>
      <x:c r="AP42" s="1" t="n"/>
      <x:c r="AQ42" s="1" t="n"/>
      <x:c r="AR42" s="1" t="n"/>
      <x:c r="AS42" s="1" t="n"/>
      <x:c r="AT42" s="1" t="n"/>
      <x:c r="AU42" s="1" t="n"/>
      <x:c r="AV42" s="1" t="n"/>
      <x:c r="AW42" s="1" t="n"/>
      <x:c r="AX42" s="1" t="n"/>
      <x:c r="AY42" s="1" t="n"/>
      <x:c r="AZ42" s="1" t="n"/>
    </x:row>
    <x:row r="43">
      <x:c r="A43" s="84" t="inlineStr">
        <x:is>
          <x:t xml:space="preserve">P039</x:t>
        </x:is>
      </x:c>
      <x:c r="B43" s="85" t="inlineStr">
        <x:is>
          <x:t xml:space="preserve">LVA-039</x:t>
        </x:is>
      </x:c>
      <x:c r="C43" s="85" t="inlineStr">
        <x:is>
          <x:t xml:space="preserve">Liora Vale</x:t>
        </x:is>
      </x:c>
      <x:c r="D43" s="85" t="inlineStr">
        <x:is>
          <x:t xml:space="preserve">Peplum-Wrapped Tweed Top</x:t>
        </x:is>
      </x:c>
      <x:c r="E43" s="85" t="inlineStr">
        <x:is>
          <x:t xml:space="preserve">Top</x:t>
        </x:is>
      </x:c>
      <x:c r="F43" s="85" t="inlineStr">
        <x:is>
          <x:t xml:space="preserve">Tops</x:t>
        </x:is>
      </x:c>
      <x:c r="G43" s="85" t="inlineStr">
        <x:is>
          <x:t xml:space="preserve">Peplum Wrap Top</x:t>
        </x:is>
      </x:c>
      <x:c r="H43" s="256" t="n">
        <x:v>328</x:v>
      </x:c>
      <x:c r="I43" s="256" t="n">
        <x:v>389</x:v>
      </x:c>
      <x:c r="J43" s="85" t="inlineStr">
        <x:is>
          <x:t xml:space="preserve">product_039.jpg</x:t>
        </x:is>
      </x:c>
      <x:c r="K43" s="85" t="inlineStr">
        <x:is>
          <x:t xml:space="preserve">REVIEW</x:t>
        </x:is>
      </x:c>
      <x:c r="L43" s="1" t="n"/>
      <x:c r="M43" s="1" t="n"/>
      <x:c r="N43" s="1" t="n"/>
      <x:c r="O43" s="1" t="n"/>
      <x:c r="P43" s="1" t="n"/>
      <x:c r="Q43" s="1" t="n"/>
      <x:c r="R43" s="1" t="n"/>
      <x:c r="S43" s="1" t="n"/>
      <x:c r="T43" s="1" t="n"/>
      <x:c r="U43" s="1" t="n"/>
      <x:c r="V43" s="1" t="n"/>
      <x:c r="W43" s="1" t="n"/>
      <x:c r="X43" s="1" t="n"/>
      <x:c r="Y43" s="1" t="n"/>
      <x:c r="Z43" s="1" t="n"/>
      <x:c r="AA43" s="1" t="n"/>
      <x:c r="AB43" s="1" t="n"/>
      <x:c r="AC43" s="1" t="n"/>
      <x:c r="AD43" s="1" t="n"/>
      <x:c r="AE43" s="1" t="n"/>
      <x:c r="AF43" s="1" t="n"/>
      <x:c r="AG43" s="1" t="n"/>
      <x:c r="AH43" s="1" t="n"/>
      <x:c r="AI43" s="1" t="n"/>
      <x:c r="AJ43" s="1" t="n"/>
      <x:c r="AK43" s="1" t="n"/>
      <x:c r="AL43" s="1" t="n"/>
      <x:c r="AM43" s="1" t="n"/>
      <x:c r="AN43" s="1" t="n"/>
      <x:c r="AO43" s="1" t="n"/>
      <x:c r="AP43" s="1" t="n"/>
      <x:c r="AQ43" s="1" t="n"/>
      <x:c r="AR43" s="1" t="n"/>
      <x:c r="AS43" s="1" t="n"/>
      <x:c r="AT43" s="1" t="n"/>
      <x:c r="AU43" s="1" t="n"/>
      <x:c r="AV43" s="1" t="n"/>
      <x:c r="AW43" s="1" t="n"/>
      <x:c r="AX43" s="1" t="n"/>
      <x:c r="AY43" s="1" t="n"/>
      <x:c r="AZ43" s="1" t="n"/>
    </x:row>
    <x:row r="44">
      <x:c r="A44" s="84" t="inlineStr">
        <x:is>
          <x:t xml:space="preserve">P040</x:t>
        </x:is>
      </x:c>
      <x:c r="B44" s="85" t="inlineStr">
        <x:is>
          <x:t xml:space="preserve">LVA-040</x:t>
        </x:is>
      </x:c>
      <x:c r="C44" s="85" t="inlineStr">
        <x:is>
          <x:t xml:space="preserve">Liora Vale</x:t>
        </x:is>
      </x:c>
      <x:c r="D44" s="85" t="inlineStr">
        <x:is>
          <x:t xml:space="preserve">Ribbed Taupe Knit Top with Distressed Denim Maxi Skirt Set</x:t>
        </x:is>
      </x:c>
      <x:c r="E44" s="85" t="inlineStr">
        <x:is>
          <x:t xml:space="preserve">Matching Set</x:t>
        </x:is>
      </x:c>
      <x:c r="F44" s="85" t="inlineStr">
        <x:is>
          <x:t xml:space="preserve">Matching Sets</x:t>
        </x:is>
      </x:c>
      <x:c r="G44" s="85" t="inlineStr">
        <x:is>
          <x:t xml:space="preserve">Top and Skirt Set</x:t>
        </x:is>
      </x:c>
      <x:c r="H44" s="256" t="n">
        <x:v>188</x:v>
      </x:c>
      <x:c r="I44" s="256" t="n">
        <x:v>229</x:v>
      </x:c>
      <x:c r="J44" s="85" t="inlineStr">
        <x:is>
          <x:t xml:space="preserve">product_040.jpg</x:t>
        </x:is>
      </x:c>
      <x:c r="K44" s="85" t="inlineStr">
        <x:is>
          <x:t xml:space="preserve">REVIEW</x:t>
        </x:is>
      </x:c>
      <x:c r="L44" s="1" t="n"/>
      <x:c r="M44" s="1" t="n"/>
      <x:c r="N44" s="1" t="n"/>
      <x:c r="O44" s="1" t="n"/>
      <x:c r="P44" s="1" t="n"/>
      <x:c r="Q44" s="1" t="n"/>
      <x:c r="R44" s="1" t="n"/>
      <x:c r="S44" s="1" t="n"/>
      <x:c r="T44" s="1" t="n"/>
      <x:c r="U44" s="1" t="n"/>
      <x:c r="V44" s="1" t="n"/>
      <x:c r="W44" s="1" t="n"/>
      <x:c r="X44" s="1" t="n"/>
      <x:c r="Y44" s="1" t="n"/>
      <x:c r="Z44" s="1" t="n"/>
      <x:c r="AA44" s="1" t="n"/>
      <x:c r="AB44" s="1" t="n"/>
      <x:c r="AC44" s="1" t="n"/>
      <x:c r="AD44" s="1" t="n"/>
      <x:c r="AE44" s="1" t="n"/>
      <x:c r="AF44" s="1" t="n"/>
      <x:c r="AG44" s="1" t="n"/>
      <x:c r="AH44" s="1" t="n"/>
      <x:c r="AI44" s="1" t="n"/>
      <x:c r="AJ44" s="1" t="n"/>
      <x:c r="AK44" s="1" t="n"/>
      <x:c r="AL44" s="1" t="n"/>
      <x:c r="AM44" s="1" t="n"/>
      <x:c r="AN44" s="1" t="n"/>
      <x:c r="AO44" s="1" t="n"/>
      <x:c r="AP44" s="1" t="n"/>
      <x:c r="AQ44" s="1" t="n"/>
      <x:c r="AR44" s="1" t="n"/>
      <x:c r="AS44" s="1" t="n"/>
      <x:c r="AT44" s="1" t="n"/>
      <x:c r="AU44" s="1" t="n"/>
      <x:c r="AV44" s="1" t="n"/>
      <x:c r="AW44" s="1" t="n"/>
      <x:c r="AX44" s="1" t="n"/>
      <x:c r="AY44" s="1" t="n"/>
      <x:c r="AZ44" s="1" t="n"/>
    </x:row>
    <x:row r="45">
      <x:c r="A45" s="84" t="inlineStr">
        <x:is>
          <x:t xml:space="preserve">P041</x:t>
        </x:is>
      </x:c>
      <x:c r="B45" s="85" t="inlineStr">
        <x:is>
          <x:t xml:space="preserve">LVA-041</x:t>
        </x:is>
      </x:c>
      <x:c r="C45" s="85" t="inlineStr">
        <x:is>
          <x:t xml:space="preserve">Liora Vale</x:t>
        </x:is>
      </x:c>
      <x:c r="D45" s="85" t="inlineStr">
        <x:is>
          <x:t xml:space="preserve">Beige Plaid Blazer and Trousers Set</x:t>
        </x:is>
      </x:c>
      <x:c r="E45" s="85" t="inlineStr">
        <x:is>
          <x:t xml:space="preserve">Matching Set</x:t>
        </x:is>
      </x:c>
      <x:c r="F45" s="85" t="inlineStr">
        <x:is>
          <x:t xml:space="preserve">Matching Sets</x:t>
        </x:is>
      </x:c>
      <x:c r="G45" s="85" t="inlineStr">
        <x:is>
          <x:t xml:space="preserve">Blazer and Trousers Set</x:t>
        </x:is>
      </x:c>
      <x:c r="H45" s="256" t="n">
        <x:v>348</x:v>
      </x:c>
      <x:c r="I45" s="256" t="n">
        <x:v>419</x:v>
      </x:c>
      <x:c r="J45" s="85" t="inlineStr">
        <x:is>
          <x:t xml:space="preserve">product_041.jpg</x:t>
        </x:is>
      </x:c>
      <x:c r="K45" s="85" t="inlineStr">
        <x:is>
          <x:t xml:space="preserve">REVIEW</x:t>
        </x:is>
      </x:c>
      <x:c r="L45" s="1" t="n"/>
      <x:c r="M45" s="1" t="n"/>
      <x:c r="N45" s="1" t="n"/>
      <x:c r="O45" s="1" t="n"/>
      <x:c r="P45" s="1" t="n"/>
      <x:c r="Q45" s="1" t="n"/>
      <x:c r="R45" s="1" t="n"/>
      <x:c r="S45" s="1" t="n"/>
      <x:c r="T45" s="1" t="n"/>
      <x:c r="U45" s="1" t="n"/>
      <x:c r="V45" s="1" t="n"/>
      <x:c r="W45" s="1" t="n"/>
      <x:c r="X45" s="1" t="n"/>
      <x:c r="Y45" s="1" t="n"/>
      <x:c r="Z45" s="1" t="n"/>
      <x:c r="AA45" s="1" t="n"/>
      <x:c r="AB45" s="1" t="n"/>
      <x:c r="AC45" s="1" t="n"/>
      <x:c r="AD45" s="1" t="n"/>
      <x:c r="AE45" s="1" t="n"/>
      <x:c r="AF45" s="1" t="n"/>
      <x:c r="AG45" s="1" t="n"/>
      <x:c r="AH45" s="1" t="n"/>
      <x:c r="AI45" s="1" t="n"/>
      <x:c r="AJ45" s="1" t="n"/>
      <x:c r="AK45" s="1" t="n"/>
      <x:c r="AL45" s="1" t="n"/>
      <x:c r="AM45" s="1" t="n"/>
      <x:c r="AN45" s="1" t="n"/>
      <x:c r="AO45" s="1" t="n"/>
      <x:c r="AP45" s="1" t="n"/>
      <x:c r="AQ45" s="1" t="n"/>
      <x:c r="AR45" s="1" t="n"/>
      <x:c r="AS45" s="1" t="n"/>
      <x:c r="AT45" s="1" t="n"/>
      <x:c r="AU45" s="1" t="n"/>
      <x:c r="AV45" s="1" t="n"/>
      <x:c r="AW45" s="1" t="n"/>
      <x:c r="AX45" s="1" t="n"/>
      <x:c r="AY45" s="1" t="n"/>
      <x:c r="AZ45" s="1" t="n"/>
    </x:row>
    <x:row r="46">
      <x:c r="A46" s="84" t="inlineStr">
        <x:is>
          <x:t xml:space="preserve">P042</x:t>
        </x:is>
      </x:c>
      <x:c r="B46" s="85" t="inlineStr">
        <x:is>
          <x:t xml:space="preserve">LVA-042</x:t>
        </x:is>
      </x:c>
      <x:c r="C46" s="85" t="inlineStr">
        <x:is>
          <x:t xml:space="preserve">Liora Vale</x:t>
        </x:is>
      </x:c>
      <x:c r="D46" s="85" t="inlineStr">
        <x:is>
          <x:t xml:space="preserve">Metallic Wrap Midi Dress with Draped Twist</x:t>
        </x:is>
      </x:c>
      <x:c r="E46" s="85" t="inlineStr">
        <x:is>
          <x:t xml:space="preserve">Dress</x:t>
        </x:is>
      </x:c>
      <x:c r="F46" s="85" t="inlineStr">
        <x:is>
          <x:t xml:space="preserve">Dresses</x:t>
        </x:is>
      </x:c>
      <x:c r="G46" s="85" t="inlineStr">
        <x:is>
          <x:t xml:space="preserve">Midi Dress</x:t>
        </x:is>
      </x:c>
      <x:c r="H46" s="256" t="n">
        <x:v>278</x:v>
      </x:c>
      <x:c r="I46" s="256" t="n">
        <x:v>329</x:v>
      </x:c>
      <x:c r="J46" s="85" t="inlineStr">
        <x:is>
          <x:t xml:space="preserve">product_042.jpg</x:t>
        </x:is>
      </x:c>
      <x:c r="K46" s="85" t="inlineStr">
        <x:is>
          <x:t xml:space="preserve">REVIEW</x:t>
        </x:is>
      </x:c>
      <x:c r="L46" s="1" t="n"/>
      <x:c r="M46" s="1" t="n"/>
      <x:c r="N46" s="1" t="n"/>
      <x:c r="O46" s="1" t="n"/>
      <x:c r="P46" s="1" t="n"/>
      <x:c r="Q46" s="1" t="n"/>
      <x:c r="R46" s="1" t="n"/>
      <x:c r="S46" s="1" t="n"/>
      <x:c r="T46" s="1" t="n"/>
      <x:c r="U46" s="1" t="n"/>
      <x:c r="V46" s="1" t="n"/>
      <x:c r="W46" s="1" t="n"/>
      <x:c r="X46" s="1" t="n"/>
      <x:c r="Y46" s="1" t="n"/>
      <x:c r="Z46" s="1" t="n"/>
      <x:c r="AA46" s="1" t="n"/>
      <x:c r="AB46" s="1" t="n"/>
      <x:c r="AC46" s="1" t="n"/>
      <x:c r="AD46" s="1" t="n"/>
      <x:c r="AE46" s="1" t="n"/>
      <x:c r="AF46" s="1" t="n"/>
      <x:c r="AG46" s="1" t="n"/>
      <x:c r="AH46" s="1" t="n"/>
      <x:c r="AI46" s="1" t="n"/>
      <x:c r="AJ46" s="1" t="n"/>
      <x:c r="AK46" s="1" t="n"/>
      <x:c r="AL46" s="1" t="n"/>
      <x:c r="AM46" s="1" t="n"/>
      <x:c r="AN46" s="1" t="n"/>
      <x:c r="AO46" s="1" t="n"/>
      <x:c r="AP46" s="1" t="n"/>
      <x:c r="AQ46" s="1" t="n"/>
      <x:c r="AR46" s="1" t="n"/>
      <x:c r="AS46" s="1" t="n"/>
      <x:c r="AT46" s="1" t="n"/>
      <x:c r="AU46" s="1" t="n"/>
      <x:c r="AV46" s="1" t="n"/>
      <x:c r="AW46" s="1" t="n"/>
      <x:c r="AX46" s="1" t="n"/>
      <x:c r="AY46" s="1" t="n"/>
      <x:c r="AZ46" s="1" t="n"/>
    </x:row>
    <x:row r="47">
      <x:c r="A47" s="84" t="inlineStr">
        <x:is>
          <x:t xml:space="preserve">P043</x:t>
        </x:is>
      </x:c>
      <x:c r="B47" s="85" t="inlineStr">
        <x:is>
          <x:t xml:space="preserve">LVA-043</x:t>
        </x:is>
      </x:c>
      <x:c r="C47" s="85" t="inlineStr">
        <x:is>
          <x:t xml:space="preserve">Liora Vale</x:t>
        </x:is>
      </x:c>
      <x:c r="D47" s="85" t="inlineStr">
        <x:is>
          <x:t xml:space="preserve">Brown Knit Top and Laser-Cut Midi Skirt Set</x:t>
        </x:is>
      </x:c>
      <x:c r="E47" s="85" t="inlineStr">
        <x:is>
          <x:t xml:space="preserve">Matching Set</x:t>
        </x:is>
      </x:c>
      <x:c r="F47" s="85" t="inlineStr">
        <x:is>
          <x:t xml:space="preserve">Matching Sets</x:t>
        </x:is>
      </x:c>
      <x:c r="G47" s="85" t="inlineStr">
        <x:is>
          <x:t xml:space="preserve">Top and Skirt Set</x:t>
        </x:is>
      </x:c>
      <x:c r="H47" s="256" t="n">
        <x:v>198</x:v>
      </x:c>
      <x:c r="I47" s="256" t="n">
        <x:v>239</x:v>
      </x:c>
      <x:c r="J47" s="85" t="inlineStr">
        <x:is>
          <x:t xml:space="preserve">product_043.jpg</x:t>
        </x:is>
      </x:c>
      <x:c r="K47" s="85" t="inlineStr">
        <x:is>
          <x:t xml:space="preserve">REVIEW</x:t>
        </x:is>
      </x:c>
      <x:c r="L47" s="1" t="n"/>
      <x:c r="M47" s="1" t="n"/>
      <x:c r="N47" s="1" t="n"/>
      <x:c r="O47" s="1" t="n"/>
      <x:c r="P47" s="1" t="n"/>
      <x:c r="Q47" s="1" t="n"/>
      <x:c r="R47" s="1" t="n"/>
      <x:c r="S47" s="1" t="n"/>
      <x:c r="T47" s="1" t="n"/>
      <x:c r="U47" s="1" t="n"/>
      <x:c r="V47" s="1" t="n"/>
      <x:c r="W47" s="1" t="n"/>
      <x:c r="X47" s="1" t="n"/>
      <x:c r="Y47" s="1" t="n"/>
      <x:c r="Z47" s="1" t="n"/>
      <x:c r="AA47" s="1" t="n"/>
      <x:c r="AB47" s="1" t="n"/>
      <x:c r="AC47" s="1" t="n"/>
      <x:c r="AD47" s="1" t="n"/>
      <x:c r="AE47" s="1" t="n"/>
      <x:c r="AF47" s="1" t="n"/>
      <x:c r="AG47" s="1" t="n"/>
      <x:c r="AH47" s="1" t="n"/>
      <x:c r="AI47" s="1" t="n"/>
      <x:c r="AJ47" s="1" t="n"/>
      <x:c r="AK47" s="1" t="n"/>
      <x:c r="AL47" s="1" t="n"/>
      <x:c r="AM47" s="1" t="n"/>
      <x:c r="AN47" s="1" t="n"/>
      <x:c r="AO47" s="1" t="n"/>
      <x:c r="AP47" s="1" t="n"/>
      <x:c r="AQ47" s="1" t="n"/>
      <x:c r="AR47" s="1" t="n"/>
      <x:c r="AS47" s="1" t="n"/>
      <x:c r="AT47" s="1" t="n"/>
      <x:c r="AU47" s="1" t="n"/>
      <x:c r="AV47" s="1" t="n"/>
      <x:c r="AW47" s="1" t="n"/>
      <x:c r="AX47" s="1" t="n"/>
      <x:c r="AY47" s="1" t="n"/>
      <x:c r="AZ47" s="1" t="n"/>
    </x:row>
    <x:row r="48">
      <x:c r="A48" s="87" t="inlineStr">
        <x:is>
          <x:t xml:space="preserve">P044</x:t>
        </x:is>
      </x:c>
      <x:c r="B48" s="88" t="inlineStr">
        <x:is>
          <x:t xml:space="preserve">LVA-044</x:t>
        </x:is>
      </x:c>
      <x:c r="C48" s="88" t="inlineStr">
        <x:is>
          <x:t xml:space="preserve">Liora Vale</x:t>
        </x:is>
      </x:c>
      <x:c r="D48" s="88" t="inlineStr">
        <x:is>
          <x:t xml:space="preserve">Longline Velvet-Effect Coat with Wide Lapels and Patch Pockets</x:t>
        </x:is>
      </x:c>
      <x:c r="E48" s="88" t="inlineStr">
        <x:is>
          <x:t xml:space="preserve">Coat</x:t>
        </x:is>
      </x:c>
      <x:c r="F48" s="88" t="inlineStr">
        <x:is>
          <x:t xml:space="preserve">Outerwear</x:t>
        </x:is>
      </x:c>
      <x:c r="G48" s="88" t="inlineStr">
        <x:is>
          <x:t xml:space="preserve">Longline Coat</x:t>
        </x:is>
      </x:c>
      <x:c r="H48" s="257" t="n">
        <x:v>268</x:v>
      </x:c>
      <x:c r="I48" s="257" t="n">
        <x:v>319</x:v>
      </x:c>
      <x:c r="J48" s="88" t="inlineStr">
        <x:is>
          <x:t xml:space="preserve">product_044.jpg</x:t>
        </x:is>
      </x:c>
      <x:c r="K48" s="88" t="inlineStr">
        <x:is>
          <x:t xml:space="preserve">REVIEW</x:t>
        </x:is>
      </x:c>
      <x:c r="L48" s="1" t="n"/>
      <x:c r="M48" s="1" t="n"/>
      <x:c r="N48" s="1" t="n"/>
      <x:c r="O48" s="1" t="n"/>
      <x:c r="P48" s="1" t="n"/>
      <x:c r="Q48" s="1" t="n"/>
      <x:c r="R48" s="1" t="n"/>
      <x:c r="S48" s="1" t="n"/>
      <x:c r="T48" s="1" t="n"/>
      <x:c r="U48" s="1" t="n"/>
      <x:c r="V48" s="1" t="n"/>
      <x:c r="W48" s="1" t="n"/>
      <x:c r="X48" s="1" t="n"/>
      <x:c r="Y48" s="1" t="n"/>
      <x:c r="Z48" s="1" t="n"/>
      <x:c r="AA48" s="1" t="n"/>
      <x:c r="AB48" s="1" t="n"/>
      <x:c r="AC48" s="1" t="n"/>
      <x:c r="AD48" s="1" t="n"/>
      <x:c r="AE48" s="1" t="n"/>
      <x:c r="AF48" s="1" t="n"/>
      <x:c r="AG48" s="1" t="n"/>
      <x:c r="AH48" s="1" t="n"/>
      <x:c r="AI48" s="1" t="n"/>
      <x:c r="AJ48" s="1" t="n"/>
      <x:c r="AK48" s="1" t="n"/>
      <x:c r="AL48" s="1" t="n"/>
      <x:c r="AM48" s="1" t="n"/>
      <x:c r="AN48" s="1" t="n"/>
      <x:c r="AO48" s="1" t="n"/>
      <x:c r="AP48" s="1" t="n"/>
      <x:c r="AQ48" s="1" t="n"/>
      <x:c r="AR48" s="1" t="n"/>
      <x:c r="AS48" s="1" t="n"/>
      <x:c r="AT48" s="1" t="n"/>
      <x:c r="AU48" s="1" t="n"/>
      <x:c r="AV48" s="1" t="n"/>
      <x:c r="AW48" s="1" t="n"/>
      <x:c r="AX48" s="1" t="n"/>
      <x:c r="AY48" s="1" t="n"/>
      <x:c r="AZ48" s="1" t="n"/>
    </x:row>
    <x:row r="49">
      <x:c r="A49" s="1" t="n"/>
      <x:c r="B49" s="1" t="n"/>
      <x:c r="C49" s="1" t="n"/>
      <x:c r="D49" s="1" t="n"/>
      <x:c r="E49" s="1" t="n"/>
      <x:c r="F49" s="1" t="n"/>
      <x:c r="G49" s="1" t="n"/>
      <x:c r="H49" s="1" t="n"/>
      <x:c r="I49" s="1" t="n"/>
      <x:c r="J49" s="1" t="n"/>
      <x:c r="K49" s="1" t="n"/>
      <x:c r="L49" s="1" t="n"/>
      <x:c r="M49" s="1" t="n"/>
      <x:c r="N49" s="1" t="n"/>
      <x:c r="O49" s="1" t="n"/>
      <x:c r="P49" s="1" t="n"/>
      <x:c r="Q49" s="1" t="n"/>
      <x:c r="R49" s="1" t="n"/>
      <x:c r="S49" s="1" t="n"/>
      <x:c r="T49" s="1" t="n"/>
      <x:c r="U49" s="1" t="n"/>
      <x:c r="V49" s="1" t="n"/>
      <x:c r="W49" s="1" t="n"/>
      <x:c r="X49" s="1" t="n"/>
      <x:c r="Y49" s="1" t="n"/>
      <x:c r="Z49" s="1" t="n"/>
      <x:c r="AA49" s="1" t="n"/>
      <x:c r="AB49" s="1" t="n"/>
      <x:c r="AC49" s="1" t="n"/>
      <x:c r="AD49" s="1" t="n"/>
      <x:c r="AE49" s="1" t="n"/>
      <x:c r="AF49" s="1" t="n"/>
      <x:c r="AG49" s="1" t="n"/>
      <x:c r="AH49" s="1" t="n"/>
      <x:c r="AI49" s="1" t="n"/>
      <x:c r="AJ49" s="1" t="n"/>
      <x:c r="AK49" s="1" t="n"/>
      <x:c r="AL49" s="1" t="n"/>
      <x:c r="AM49" s="1" t="n"/>
      <x:c r="AN49" s="1" t="n"/>
      <x:c r="AO49" s="1" t="n"/>
      <x:c r="AP49" s="1" t="n"/>
      <x:c r="AQ49" s="1" t="n"/>
      <x:c r="AR49" s="1" t="n"/>
      <x:c r="AS49" s="1" t="n"/>
      <x:c r="AT49" s="1" t="n"/>
      <x:c r="AU49" s="1" t="n"/>
      <x:c r="AV49" s="1" t="n"/>
      <x:c r="AW49" s="1" t="n"/>
      <x:c r="AX49" s="1" t="n"/>
      <x:c r="AY49" s="1" t="n"/>
      <x:c r="AZ49" s="1" t="n"/>
    </x:row>
    <x:row r="50">
      <x:c r="A50" s="1" t="n"/>
      <x:c r="B50" s="1" t="n"/>
      <x:c r="C50" s="1" t="n"/>
      <x:c r="D50" s="1" t="n"/>
      <x:c r="E50" s="1" t="n"/>
      <x:c r="F50" s="1" t="n"/>
      <x:c r="G50" s="1" t="n"/>
      <x:c r="H50" s="1" t="n"/>
      <x:c r="I50" s="1" t="n"/>
      <x:c r="J50" s="1" t="n"/>
      <x:c r="K50" s="1" t="n"/>
      <x:c r="L50" s="1" t="n"/>
      <x:c r="M50" s="1" t="n"/>
      <x:c r="N50" s="1" t="n"/>
      <x:c r="O50" s="1" t="n"/>
      <x:c r="P50" s="1" t="n"/>
      <x:c r="Q50" s="1" t="n"/>
      <x:c r="R50" s="1" t="n"/>
      <x:c r="S50" s="1" t="n"/>
      <x:c r="T50" s="1" t="n"/>
      <x:c r="U50" s="1" t="n"/>
      <x:c r="V50" s="1" t="n"/>
      <x:c r="W50" s="1" t="n"/>
      <x:c r="X50" s="1" t="n"/>
      <x:c r="Y50" s="1" t="n"/>
      <x:c r="Z50" s="1" t="n"/>
      <x:c r="AA50" s="1" t="n"/>
      <x:c r="AB50" s="1" t="n"/>
      <x:c r="AC50" s="1" t="n"/>
      <x:c r="AD50" s="1" t="n"/>
      <x:c r="AE50" s="1" t="n"/>
      <x:c r="AF50" s="1" t="n"/>
      <x:c r="AG50" s="1" t="n"/>
      <x:c r="AH50" s="1" t="n"/>
      <x:c r="AI50" s="1" t="n"/>
      <x:c r="AJ50" s="1" t="n"/>
      <x:c r="AK50" s="1" t="n"/>
      <x:c r="AL50" s="1" t="n"/>
      <x:c r="AM50" s="1" t="n"/>
      <x:c r="AN50" s="1" t="n"/>
      <x:c r="AO50" s="1" t="n"/>
      <x:c r="AP50" s="1" t="n"/>
      <x:c r="AQ50" s="1" t="n"/>
      <x:c r="AR50" s="1" t="n"/>
      <x:c r="AS50" s="1" t="n"/>
      <x:c r="AT50" s="1" t="n"/>
      <x:c r="AU50" s="1" t="n"/>
      <x:c r="AV50" s="1" t="n"/>
      <x:c r="AW50" s="1" t="n"/>
      <x:c r="AX50" s="1" t="n"/>
      <x:c r="AY50" s="1" t="n"/>
      <x:c r="AZ50" s="1" t="n"/>
    </x:row>
    <x:row r="51">
      <x:c r="A51" s="1" t="n"/>
      <x:c r="B51" s="1" t="n"/>
      <x:c r="C51" s="1" t="n"/>
      <x:c r="D51" s="1" t="n"/>
      <x:c r="E51" s="1" t="n"/>
      <x:c r="F51" s="1" t="n"/>
      <x:c r="G51" s="1" t="n"/>
      <x:c r="H51" s="1" t="n"/>
      <x:c r="I51" s="1" t="n"/>
      <x:c r="J51" s="1" t="n"/>
      <x:c r="K51" s="1" t="n"/>
      <x:c r="L51" s="1" t="n"/>
      <x:c r="M51" s="1" t="n"/>
      <x:c r="N51" s="1" t="n"/>
      <x:c r="O51" s="1" t="n"/>
      <x:c r="P51" s="1" t="n"/>
      <x:c r="Q51" s="1" t="n"/>
      <x:c r="R51" s="1" t="n"/>
      <x:c r="S51" s="1" t="n"/>
      <x:c r="T51" s="1" t="n"/>
      <x:c r="U51" s="1" t="n"/>
      <x:c r="V51" s="1" t="n"/>
      <x:c r="W51" s="1" t="n"/>
      <x:c r="X51" s="1" t="n"/>
      <x:c r="Y51" s="1" t="n"/>
      <x:c r="Z51" s="1" t="n"/>
      <x:c r="AA51" s="1" t="n"/>
      <x:c r="AB51" s="1" t="n"/>
      <x:c r="AC51" s="1" t="n"/>
      <x:c r="AD51" s="1" t="n"/>
      <x:c r="AE51" s="1" t="n"/>
      <x:c r="AF51" s="1" t="n"/>
      <x:c r="AG51" s="1" t="n"/>
      <x:c r="AH51" s="1" t="n"/>
      <x:c r="AI51" s="1" t="n"/>
      <x:c r="AJ51" s="1" t="n"/>
      <x:c r="AK51" s="1" t="n"/>
      <x:c r="AL51" s="1" t="n"/>
      <x:c r="AM51" s="1" t="n"/>
      <x:c r="AN51" s="1" t="n"/>
      <x:c r="AO51" s="1" t="n"/>
      <x:c r="AP51" s="1" t="n"/>
      <x:c r="AQ51" s="1" t="n"/>
      <x:c r="AR51" s="1" t="n"/>
      <x:c r="AS51" s="1" t="n"/>
      <x:c r="AT51" s="1" t="n"/>
      <x:c r="AU51" s="1" t="n"/>
      <x:c r="AV51" s="1" t="n"/>
      <x:c r="AW51" s="1" t="n"/>
      <x:c r="AX51" s="1" t="n"/>
      <x:c r="AY51" s="1" t="n"/>
      <x:c r="AZ51" s="1" t="n"/>
    </x:row>
    <x:row r="52">
      <x:c r="A52" s="1" t="n"/>
      <x:c r="B52" s="1" t="n"/>
      <x:c r="C52" s="1" t="n"/>
      <x:c r="D52" s="1" t="n"/>
      <x:c r="E52" s="1" t="n"/>
      <x:c r="F52" s="1" t="n"/>
      <x:c r="G52" s="1" t="n"/>
      <x:c r="H52" s="1" t="n"/>
      <x:c r="I52" s="1" t="n"/>
      <x:c r="J52" s="1" t="n"/>
      <x:c r="K52" s="1" t="n"/>
      <x:c r="L52" s="1" t="n"/>
      <x:c r="M52" s="1" t="n"/>
      <x:c r="N52" s="1" t="n"/>
      <x:c r="O52" s="1" t="n"/>
      <x:c r="P52" s="1" t="n"/>
      <x:c r="Q52" s="1" t="n"/>
      <x:c r="R52" s="1" t="n"/>
      <x:c r="S52" s="1" t="n"/>
      <x:c r="T52" s="1" t="n"/>
      <x:c r="U52" s="1" t="n"/>
      <x:c r="V52" s="1" t="n"/>
      <x:c r="W52" s="1" t="n"/>
      <x:c r="X52" s="1" t="n"/>
      <x:c r="Y52" s="1" t="n"/>
      <x:c r="Z52" s="1" t="n"/>
      <x:c r="AA52" s="1" t="n"/>
      <x:c r="AB52" s="1" t="n"/>
      <x:c r="AC52" s="1" t="n"/>
      <x:c r="AD52" s="1" t="n"/>
      <x:c r="AE52" s="1" t="n"/>
      <x:c r="AF52" s="1" t="n"/>
      <x:c r="AG52" s="1" t="n"/>
      <x:c r="AH52" s="1" t="n"/>
      <x:c r="AI52" s="1" t="n"/>
      <x:c r="AJ52" s="1" t="n"/>
      <x:c r="AK52" s="1" t="n"/>
      <x:c r="AL52" s="1" t="n"/>
      <x:c r="AM52" s="1" t="n"/>
      <x:c r="AN52" s="1" t="n"/>
      <x:c r="AO52" s="1" t="n"/>
      <x:c r="AP52" s="1" t="n"/>
      <x:c r="AQ52" s="1" t="n"/>
      <x:c r="AR52" s="1" t="n"/>
      <x:c r="AS52" s="1" t="n"/>
      <x:c r="AT52" s="1" t="n"/>
      <x:c r="AU52" s="1" t="n"/>
      <x:c r="AV52" s="1" t="n"/>
      <x:c r="AW52" s="1" t="n"/>
      <x:c r="AX52" s="1" t="n"/>
      <x:c r="AY52" s="1" t="n"/>
      <x:c r="AZ52" s="1" t="n"/>
    </x:row>
    <x:row r="53">
      <x:c r="A53" s="1" t="n"/>
      <x:c r="B53" s="1" t="n"/>
      <x:c r="C53" s="1" t="n"/>
      <x:c r="D53" s="1" t="n"/>
      <x:c r="E53" s="1" t="n"/>
      <x:c r="F53" s="1" t="n"/>
      <x:c r="G53" s="1" t="n"/>
      <x:c r="H53" s="1" t="n"/>
      <x:c r="I53" s="1" t="n"/>
      <x:c r="J53" s="1" t="n"/>
      <x:c r="K53" s="1" t="n"/>
      <x:c r="L53" s="1" t="n"/>
      <x:c r="M53" s="1" t="n"/>
      <x:c r="N53" s="1" t="n"/>
      <x:c r="O53" s="1" t="n"/>
      <x:c r="P53" s="1" t="n"/>
      <x:c r="Q53" s="1" t="n"/>
      <x:c r="R53" s="1" t="n"/>
      <x:c r="S53" s="1" t="n"/>
      <x:c r="T53" s="1" t="n"/>
      <x:c r="U53" s="1" t="n"/>
      <x:c r="V53" s="1" t="n"/>
      <x:c r="W53" s="1" t="n"/>
      <x:c r="X53" s="1" t="n"/>
      <x:c r="Y53" s="1" t="n"/>
      <x:c r="Z53" s="1" t="n"/>
      <x:c r="AA53" s="1" t="n"/>
      <x:c r="AB53" s="1" t="n"/>
      <x:c r="AC53" s="1" t="n"/>
      <x:c r="AD53" s="1" t="n"/>
      <x:c r="AE53" s="1" t="n"/>
      <x:c r="AF53" s="1" t="n"/>
      <x:c r="AG53" s="1" t="n"/>
      <x:c r="AH53" s="1" t="n"/>
      <x:c r="AI53" s="1" t="n"/>
      <x:c r="AJ53" s="1" t="n"/>
      <x:c r="AK53" s="1" t="n"/>
      <x:c r="AL53" s="1" t="n"/>
      <x:c r="AM53" s="1" t="n"/>
      <x:c r="AN53" s="1" t="n"/>
      <x:c r="AO53" s="1" t="n"/>
      <x:c r="AP53" s="1" t="n"/>
      <x:c r="AQ53" s="1" t="n"/>
      <x:c r="AR53" s="1" t="n"/>
      <x:c r="AS53" s="1" t="n"/>
      <x:c r="AT53" s="1" t="n"/>
      <x:c r="AU53" s="1" t="n"/>
      <x:c r="AV53" s="1" t="n"/>
      <x:c r="AW53" s="1" t="n"/>
      <x:c r="AX53" s="1" t="n"/>
      <x:c r="AY53" s="1" t="n"/>
      <x:c r="AZ53" s="1" t="n"/>
    </x:row>
    <x:row r="54">
      <x:c r="A54" s="1" t="n"/>
      <x:c r="B54" s="1" t="n"/>
      <x:c r="C54" s="1" t="n"/>
      <x:c r="D54" s="1" t="n"/>
      <x:c r="E54" s="1" t="n"/>
      <x:c r="F54" s="1" t="n"/>
      <x:c r="G54" s="1" t="n"/>
      <x:c r="H54" s="1" t="n"/>
      <x:c r="I54" s="1" t="n"/>
      <x:c r="J54" s="1" t="n"/>
      <x:c r="K54" s="1" t="n"/>
      <x:c r="L54" s="1" t="n"/>
      <x:c r="M54" s="1" t="n"/>
      <x:c r="N54" s="1" t="n"/>
      <x:c r="O54" s="1" t="n"/>
      <x:c r="P54" s="1" t="n"/>
      <x:c r="Q54" s="1" t="n"/>
      <x:c r="R54" s="1" t="n"/>
      <x:c r="S54" s="1" t="n"/>
      <x:c r="T54" s="1" t="n"/>
      <x:c r="U54" s="1" t="n"/>
      <x:c r="V54" s="1" t="n"/>
      <x:c r="W54" s="1" t="n"/>
      <x:c r="X54" s="1" t="n"/>
      <x:c r="Y54" s="1" t="n"/>
      <x:c r="Z54" s="1" t="n"/>
      <x:c r="AA54" s="1" t="n"/>
      <x:c r="AB54" s="1" t="n"/>
      <x:c r="AC54" s="1" t="n"/>
      <x:c r="AD54" s="1" t="n"/>
      <x:c r="AE54" s="1" t="n"/>
      <x:c r="AF54" s="1" t="n"/>
      <x:c r="AG54" s="1" t="n"/>
      <x:c r="AH54" s="1" t="n"/>
      <x:c r="AI54" s="1" t="n"/>
      <x:c r="AJ54" s="1" t="n"/>
      <x:c r="AK54" s="1" t="n"/>
      <x:c r="AL54" s="1" t="n"/>
      <x:c r="AM54" s="1" t="n"/>
      <x:c r="AN54" s="1" t="n"/>
      <x:c r="AO54" s="1" t="n"/>
      <x:c r="AP54" s="1" t="n"/>
      <x:c r="AQ54" s="1" t="n"/>
      <x:c r="AR54" s="1" t="n"/>
      <x:c r="AS54" s="1" t="n"/>
      <x:c r="AT54" s="1" t="n"/>
      <x:c r="AU54" s="1" t="n"/>
      <x:c r="AV54" s="1" t="n"/>
      <x:c r="AW54" s="1" t="n"/>
      <x:c r="AX54" s="1" t="n"/>
      <x:c r="AY54" s="1" t="n"/>
      <x:c r="AZ54" s="1" t="n"/>
    </x:row>
    <x:row r="55">
      <x:c r="A55" s="1" t="n"/>
      <x:c r="B55" s="1" t="n"/>
      <x:c r="C55" s="1" t="n"/>
      <x:c r="D55" s="1" t="n"/>
      <x:c r="E55" s="1" t="n"/>
      <x:c r="F55" s="1" t="n"/>
      <x:c r="G55" s="1" t="n"/>
      <x:c r="H55" s="1" t="n"/>
      <x:c r="I55" s="1" t="n"/>
      <x:c r="J55" s="1" t="n"/>
      <x:c r="K55" s="1" t="n"/>
      <x:c r="L55" s="1" t="n"/>
      <x:c r="M55" s="1" t="n"/>
      <x:c r="N55" s="1" t="n"/>
      <x:c r="O55" s="1" t="n"/>
      <x:c r="P55" s="1" t="n"/>
      <x:c r="Q55" s="1" t="n"/>
      <x:c r="R55" s="1" t="n"/>
      <x:c r="S55" s="1" t="n"/>
      <x:c r="T55" s="1" t="n"/>
      <x:c r="U55" s="1" t="n"/>
      <x:c r="V55" s="1" t="n"/>
      <x:c r="W55" s="1" t="n"/>
      <x:c r="X55" s="1" t="n"/>
      <x:c r="Y55" s="1" t="n"/>
      <x:c r="Z55" s="1" t="n"/>
      <x:c r="AA55" s="1" t="n"/>
      <x:c r="AB55" s="1" t="n"/>
      <x:c r="AC55" s="1" t="n"/>
      <x:c r="AD55" s="1" t="n"/>
      <x:c r="AE55" s="1" t="n"/>
      <x:c r="AF55" s="1" t="n"/>
      <x:c r="AG55" s="1" t="n"/>
      <x:c r="AH55" s="1" t="n"/>
      <x:c r="AI55" s="1" t="n"/>
      <x:c r="AJ55" s="1" t="n"/>
      <x:c r="AK55" s="1" t="n"/>
      <x:c r="AL55" s="1" t="n"/>
      <x:c r="AM55" s="1" t="n"/>
      <x:c r="AN55" s="1" t="n"/>
      <x:c r="AO55" s="1" t="n"/>
      <x:c r="AP55" s="1" t="n"/>
      <x:c r="AQ55" s="1" t="n"/>
      <x:c r="AR55" s="1" t="n"/>
      <x:c r="AS55" s="1" t="n"/>
      <x:c r="AT55" s="1" t="n"/>
      <x:c r="AU55" s="1" t="n"/>
      <x:c r="AV55" s="1" t="n"/>
      <x:c r="AW55" s="1" t="n"/>
      <x:c r="AX55" s="1" t="n"/>
      <x:c r="AY55" s="1" t="n"/>
      <x:c r="AZ55" s="1" t="n"/>
    </x:row>
    <x:row r="56">
      <x:c r="A56" s="1" t="n"/>
      <x:c r="B56" s="1" t="n"/>
      <x:c r="C56" s="1" t="n"/>
      <x:c r="D56" s="1" t="n"/>
      <x:c r="E56" s="1" t="n"/>
      <x:c r="F56" s="1" t="n"/>
      <x:c r="G56" s="1" t="n"/>
      <x:c r="H56" s="1" t="n"/>
      <x:c r="I56" s="1" t="n"/>
      <x:c r="J56" s="1" t="n"/>
      <x:c r="K56" s="1" t="n"/>
      <x:c r="L56" s="1" t="n"/>
      <x:c r="M56" s="1" t="n"/>
      <x:c r="N56" s="1" t="n"/>
      <x:c r="O56" s="1" t="n"/>
      <x:c r="P56" s="1" t="n"/>
      <x:c r="Q56" s="1" t="n"/>
      <x:c r="R56" s="1" t="n"/>
      <x:c r="S56" s="1" t="n"/>
      <x:c r="T56" s="1" t="n"/>
      <x:c r="U56" s="1" t="n"/>
      <x:c r="V56" s="1" t="n"/>
      <x:c r="W56" s="1" t="n"/>
      <x:c r="X56" s="1" t="n"/>
      <x:c r="Y56" s="1" t="n"/>
      <x:c r="Z56" s="1" t="n"/>
      <x:c r="AA56" s="1" t="n"/>
      <x:c r="AB56" s="1" t="n"/>
      <x:c r="AC56" s="1" t="n"/>
      <x:c r="AD56" s="1" t="n"/>
      <x:c r="AE56" s="1" t="n"/>
      <x:c r="AF56" s="1" t="n"/>
      <x:c r="AG56" s="1" t="n"/>
      <x:c r="AH56" s="1" t="n"/>
      <x:c r="AI56" s="1" t="n"/>
      <x:c r="AJ56" s="1" t="n"/>
      <x:c r="AK56" s="1" t="n"/>
      <x:c r="AL56" s="1" t="n"/>
      <x:c r="AM56" s="1" t="n"/>
      <x:c r="AN56" s="1" t="n"/>
      <x:c r="AO56" s="1" t="n"/>
      <x:c r="AP56" s="1" t="n"/>
      <x:c r="AQ56" s="1" t="n"/>
      <x:c r="AR56" s="1" t="n"/>
      <x:c r="AS56" s="1" t="n"/>
      <x:c r="AT56" s="1" t="n"/>
      <x:c r="AU56" s="1" t="n"/>
      <x:c r="AV56" s="1" t="n"/>
      <x:c r="AW56" s="1" t="n"/>
      <x:c r="AX56" s="1" t="n"/>
      <x:c r="AY56" s="1" t="n"/>
      <x:c r="AZ56" s="1" t="n"/>
    </x:row>
    <x:row r="57">
      <x:c r="A57" s="1" t="n"/>
      <x:c r="B57" s="1" t="n"/>
      <x:c r="C57" s="1" t="n"/>
      <x:c r="D57" s="1" t="n"/>
      <x:c r="E57" s="1" t="n"/>
      <x:c r="F57" s="1" t="n"/>
      <x:c r="G57" s="1" t="n"/>
      <x:c r="H57" s="1" t="n"/>
      <x:c r="I57" s="1" t="n"/>
      <x:c r="J57" s="1" t="n"/>
      <x:c r="K57" s="1" t="n"/>
      <x:c r="L57" s="1" t="n"/>
      <x:c r="M57" s="1" t="n"/>
      <x:c r="N57" s="1" t="n"/>
      <x:c r="O57" s="1" t="n"/>
      <x:c r="P57" s="1" t="n"/>
      <x:c r="Q57" s="1" t="n"/>
      <x:c r="R57" s="1" t="n"/>
      <x:c r="S57" s="1" t="n"/>
      <x:c r="T57" s="1" t="n"/>
      <x:c r="U57" s="1" t="n"/>
      <x:c r="V57" s="1" t="n"/>
      <x:c r="W57" s="1" t="n"/>
      <x:c r="X57" s="1" t="n"/>
      <x:c r="Y57" s="1" t="n"/>
      <x:c r="Z57" s="1" t="n"/>
      <x:c r="AA57" s="1" t="n"/>
      <x:c r="AB57" s="1" t="n"/>
      <x:c r="AC57" s="1" t="n"/>
      <x:c r="AD57" s="1" t="n"/>
      <x:c r="AE57" s="1" t="n"/>
      <x:c r="AF57" s="1" t="n"/>
      <x:c r="AG57" s="1" t="n"/>
      <x:c r="AH57" s="1" t="n"/>
      <x:c r="AI57" s="1" t="n"/>
      <x:c r="AJ57" s="1" t="n"/>
      <x:c r="AK57" s="1" t="n"/>
      <x:c r="AL57" s="1" t="n"/>
      <x:c r="AM57" s="1" t="n"/>
      <x:c r="AN57" s="1" t="n"/>
      <x:c r="AO57" s="1" t="n"/>
      <x:c r="AP57" s="1" t="n"/>
      <x:c r="AQ57" s="1" t="n"/>
      <x:c r="AR57" s="1" t="n"/>
      <x:c r="AS57" s="1" t="n"/>
      <x:c r="AT57" s="1" t="n"/>
      <x:c r="AU57" s="1" t="n"/>
      <x:c r="AV57" s="1" t="n"/>
      <x:c r="AW57" s="1" t="n"/>
      <x:c r="AX57" s="1" t="n"/>
      <x:c r="AY57" s="1" t="n"/>
      <x:c r="AZ57" s="1" t="n"/>
    </x:row>
    <x:row r="58">
      <x:c r="A58" s="1" t="n"/>
      <x:c r="B58" s="1" t="n"/>
      <x:c r="C58" s="1" t="n"/>
      <x:c r="D58" s="1" t="n"/>
      <x:c r="E58" s="1" t="n"/>
      <x:c r="F58" s="1" t="n"/>
      <x:c r="G58" s="1" t="n"/>
      <x:c r="H58" s="1" t="n"/>
      <x:c r="I58" s="1" t="n"/>
      <x:c r="J58" s="1" t="n"/>
      <x:c r="K58" s="1" t="n"/>
      <x:c r="L58" s="1" t="n"/>
      <x:c r="M58" s="1" t="n"/>
      <x:c r="N58" s="1" t="n"/>
      <x:c r="O58" s="1" t="n"/>
      <x:c r="P58" s="1" t="n"/>
      <x:c r="Q58" s="1" t="n"/>
      <x:c r="R58" s="1" t="n"/>
      <x:c r="S58" s="1" t="n"/>
      <x:c r="T58" s="1" t="n"/>
      <x:c r="U58" s="1" t="n"/>
      <x:c r="V58" s="1" t="n"/>
      <x:c r="W58" s="1" t="n"/>
      <x:c r="X58" s="1" t="n"/>
      <x:c r="Y58" s="1" t="n"/>
      <x:c r="Z58" s="1" t="n"/>
      <x:c r="AA58" s="1" t="n"/>
      <x:c r="AB58" s="1" t="n"/>
      <x:c r="AC58" s="1" t="n"/>
      <x:c r="AD58" s="1" t="n"/>
      <x:c r="AE58" s="1" t="n"/>
      <x:c r="AF58" s="1" t="n"/>
      <x:c r="AG58" s="1" t="n"/>
      <x:c r="AH58" s="1" t="n"/>
      <x:c r="AI58" s="1" t="n"/>
      <x:c r="AJ58" s="1" t="n"/>
      <x:c r="AK58" s="1" t="n"/>
      <x:c r="AL58" s="1" t="n"/>
      <x:c r="AM58" s="1" t="n"/>
      <x:c r="AN58" s="1" t="n"/>
      <x:c r="AO58" s="1" t="n"/>
      <x:c r="AP58" s="1" t="n"/>
      <x:c r="AQ58" s="1" t="n"/>
      <x:c r="AR58" s="1" t="n"/>
      <x:c r="AS58" s="1" t="n"/>
      <x:c r="AT58" s="1" t="n"/>
      <x:c r="AU58" s="1" t="n"/>
      <x:c r="AV58" s="1" t="n"/>
      <x:c r="AW58" s="1" t="n"/>
      <x:c r="AX58" s="1" t="n"/>
      <x:c r="AY58" s="1" t="n"/>
      <x:c r="AZ58" s="1" t="n"/>
    </x:row>
    <x:row r="59">
      <x:c r="A59" s="1" t="n"/>
      <x:c r="B59" s="1" t="n"/>
      <x:c r="C59" s="1" t="n"/>
      <x:c r="D59" s="1" t="n"/>
      <x:c r="E59" s="1" t="n"/>
      <x:c r="F59" s="1" t="n"/>
      <x:c r="G59" s="1" t="n"/>
      <x:c r="H59" s="1" t="n"/>
      <x:c r="I59" s="1" t="n"/>
      <x:c r="J59" s="1" t="n"/>
      <x:c r="K59" s="1" t="n"/>
      <x:c r="L59" s="1" t="n"/>
      <x:c r="M59" s="1" t="n"/>
      <x:c r="N59" s="1" t="n"/>
      <x:c r="O59" s="1" t="n"/>
      <x:c r="P59" s="1" t="n"/>
      <x:c r="Q59" s="1" t="n"/>
      <x:c r="R59" s="1" t="n"/>
      <x:c r="S59" s="1" t="n"/>
      <x:c r="T59" s="1" t="n"/>
      <x:c r="U59" s="1" t="n"/>
      <x:c r="V59" s="1" t="n"/>
      <x:c r="W59" s="1" t="n"/>
      <x:c r="X59" s="1" t="n"/>
      <x:c r="Y59" s="1" t="n"/>
      <x:c r="Z59" s="1" t="n"/>
      <x:c r="AA59" s="1" t="n"/>
      <x:c r="AB59" s="1" t="n"/>
      <x:c r="AC59" s="1" t="n"/>
      <x:c r="AD59" s="1" t="n"/>
      <x:c r="AE59" s="1" t="n"/>
      <x:c r="AF59" s="1" t="n"/>
      <x:c r="AG59" s="1" t="n"/>
      <x:c r="AH59" s="1" t="n"/>
      <x:c r="AI59" s="1" t="n"/>
      <x:c r="AJ59" s="1" t="n"/>
      <x:c r="AK59" s="1" t="n"/>
      <x:c r="AL59" s="1" t="n"/>
      <x:c r="AM59" s="1" t="n"/>
      <x:c r="AN59" s="1" t="n"/>
      <x:c r="AO59" s="1" t="n"/>
      <x:c r="AP59" s="1" t="n"/>
      <x:c r="AQ59" s="1" t="n"/>
      <x:c r="AR59" s="1" t="n"/>
      <x:c r="AS59" s="1" t="n"/>
      <x:c r="AT59" s="1" t="n"/>
      <x:c r="AU59" s="1" t="n"/>
      <x:c r="AV59" s="1" t="n"/>
      <x:c r="AW59" s="1" t="n"/>
      <x:c r="AX59" s="1" t="n"/>
      <x:c r="AY59" s="1" t="n"/>
      <x:c r="AZ59" s="1" t="n"/>
    </x:row>
    <x:row r="60">
      <x:c r="A60" s="1" t="n"/>
      <x:c r="B60" s="1" t="n"/>
      <x:c r="C60" s="1" t="n"/>
      <x:c r="D60" s="1" t="n"/>
      <x:c r="E60" s="1" t="n"/>
      <x:c r="F60" s="1" t="n"/>
      <x:c r="G60" s="1" t="n"/>
      <x:c r="H60" s="1" t="n"/>
      <x:c r="I60" s="1" t="n"/>
      <x:c r="J60" s="1" t="n"/>
      <x:c r="K60" s="1" t="n"/>
      <x:c r="L60" s="1" t="n"/>
      <x:c r="M60" s="1" t="n"/>
      <x:c r="N60" s="1" t="n"/>
      <x:c r="O60" s="1" t="n"/>
      <x:c r="P60" s="1" t="n"/>
      <x:c r="Q60" s="1" t="n"/>
      <x:c r="R60" s="1" t="n"/>
      <x:c r="S60" s="1" t="n"/>
      <x:c r="T60" s="1" t="n"/>
      <x:c r="U60" s="1" t="n"/>
      <x:c r="V60" s="1" t="n"/>
      <x:c r="W60" s="1" t="n"/>
      <x:c r="X60" s="1" t="n"/>
      <x:c r="Y60" s="1" t="n"/>
      <x:c r="Z60" s="1" t="n"/>
      <x:c r="AA60" s="1" t="n"/>
      <x:c r="AB60" s="1" t="n"/>
      <x:c r="AC60" s="1" t="n"/>
      <x:c r="AD60" s="1" t="n"/>
      <x:c r="AE60" s="1" t="n"/>
      <x:c r="AF60" s="1" t="n"/>
      <x:c r="AG60" s="1" t="n"/>
      <x:c r="AH60" s="1" t="n"/>
      <x:c r="AI60" s="1" t="n"/>
      <x:c r="AJ60" s="1" t="n"/>
      <x:c r="AK60" s="1" t="n"/>
      <x:c r="AL60" s="1" t="n"/>
      <x:c r="AM60" s="1" t="n"/>
      <x:c r="AN60" s="1" t="n"/>
      <x:c r="AO60" s="1" t="n"/>
      <x:c r="AP60" s="1" t="n"/>
      <x:c r="AQ60" s="1" t="n"/>
      <x:c r="AR60" s="1" t="n"/>
      <x:c r="AS60" s="1" t="n"/>
      <x:c r="AT60" s="1" t="n"/>
      <x:c r="AU60" s="1" t="n"/>
      <x:c r="AV60" s="1" t="n"/>
      <x:c r="AW60" s="1" t="n"/>
      <x:c r="AX60" s="1" t="n"/>
      <x:c r="AY60" s="1" t="n"/>
      <x:c r="AZ60" s="1" t="n"/>
    </x:row>
    <x:row r="61">
      <x:c r="A61" s="1" t="n"/>
      <x:c r="B61" s="1" t="n"/>
      <x:c r="C61" s="1" t="n"/>
      <x:c r="D61" s="1" t="n"/>
      <x:c r="E61" s="1" t="n"/>
      <x:c r="F61" s="1" t="n"/>
      <x:c r="G61" s="1" t="n"/>
      <x:c r="H61" s="1" t="n"/>
      <x:c r="I61" s="1" t="n"/>
      <x:c r="J61" s="1" t="n"/>
      <x:c r="K61" s="1" t="n"/>
      <x:c r="L61" s="1" t="n"/>
      <x:c r="M61" s="1" t="n"/>
      <x:c r="N61" s="1" t="n"/>
      <x:c r="O61" s="1" t="n"/>
      <x:c r="P61" s="1" t="n"/>
      <x:c r="Q61" s="1" t="n"/>
      <x:c r="R61" s="1" t="n"/>
      <x:c r="S61" s="1" t="n"/>
      <x:c r="T61" s="1" t="n"/>
      <x:c r="U61" s="1" t="n"/>
      <x:c r="V61" s="1" t="n"/>
      <x:c r="W61" s="1" t="n"/>
      <x:c r="X61" s="1" t="n"/>
      <x:c r="Y61" s="1" t="n"/>
      <x:c r="Z61" s="1" t="n"/>
      <x:c r="AA61" s="1" t="n"/>
      <x:c r="AB61" s="1" t="n"/>
      <x:c r="AC61" s="1" t="n"/>
      <x:c r="AD61" s="1" t="n"/>
      <x:c r="AE61" s="1" t="n"/>
      <x:c r="AF61" s="1" t="n"/>
      <x:c r="AG61" s="1" t="n"/>
      <x:c r="AH61" s="1" t="n"/>
      <x:c r="AI61" s="1" t="n"/>
      <x:c r="AJ61" s="1" t="n"/>
      <x:c r="AK61" s="1" t="n"/>
      <x:c r="AL61" s="1" t="n"/>
      <x:c r="AM61" s="1" t="n"/>
      <x:c r="AN61" s="1" t="n"/>
      <x:c r="AO61" s="1" t="n"/>
      <x:c r="AP61" s="1" t="n"/>
      <x:c r="AQ61" s="1" t="n"/>
      <x:c r="AR61" s="1" t="n"/>
      <x:c r="AS61" s="1" t="n"/>
      <x:c r="AT61" s="1" t="n"/>
      <x:c r="AU61" s="1" t="n"/>
      <x:c r="AV61" s="1" t="n"/>
      <x:c r="AW61" s="1" t="n"/>
      <x:c r="AX61" s="1" t="n"/>
      <x:c r="AY61" s="1" t="n"/>
      <x:c r="AZ61" s="1" t="n"/>
    </x:row>
    <x:row r="62">
      <x:c r="A62" s="1" t="n"/>
      <x:c r="B62" s="1" t="n"/>
      <x:c r="C62" s="1" t="n"/>
      <x:c r="D62" s="1" t="n"/>
      <x:c r="E62" s="1" t="n"/>
      <x:c r="F62" s="1" t="n"/>
      <x:c r="G62" s="1" t="n"/>
      <x:c r="H62" s="1" t="n"/>
      <x:c r="I62" s="1" t="n"/>
      <x:c r="J62" s="1" t="n"/>
      <x:c r="K62" s="1" t="n"/>
      <x:c r="L62" s="1" t="n"/>
      <x:c r="M62" s="1" t="n"/>
      <x:c r="N62" s="1" t="n"/>
      <x:c r="O62" s="1" t="n"/>
      <x:c r="P62" s="1" t="n"/>
      <x:c r="Q62" s="1" t="n"/>
      <x:c r="R62" s="1" t="n"/>
      <x:c r="S62" s="1" t="n"/>
      <x:c r="T62" s="1" t="n"/>
      <x:c r="U62" s="1" t="n"/>
      <x:c r="V62" s="1" t="n"/>
      <x:c r="W62" s="1" t="n"/>
      <x:c r="X62" s="1" t="n"/>
      <x:c r="Y62" s="1" t="n"/>
      <x:c r="Z62" s="1" t="n"/>
      <x:c r="AA62" s="1" t="n"/>
      <x:c r="AB62" s="1" t="n"/>
      <x:c r="AC62" s="1" t="n"/>
      <x:c r="AD62" s="1" t="n"/>
      <x:c r="AE62" s="1" t="n"/>
      <x:c r="AF62" s="1" t="n"/>
      <x:c r="AG62" s="1" t="n"/>
      <x:c r="AH62" s="1" t="n"/>
      <x:c r="AI62" s="1" t="n"/>
      <x:c r="AJ62" s="1" t="n"/>
      <x:c r="AK62" s="1" t="n"/>
      <x:c r="AL62" s="1" t="n"/>
      <x:c r="AM62" s="1" t="n"/>
      <x:c r="AN62" s="1" t="n"/>
      <x:c r="AO62" s="1" t="n"/>
      <x:c r="AP62" s="1" t="n"/>
      <x:c r="AQ62" s="1" t="n"/>
      <x:c r="AR62" s="1" t="n"/>
      <x:c r="AS62" s="1" t="n"/>
      <x:c r="AT62" s="1" t="n"/>
      <x:c r="AU62" s="1" t="n"/>
      <x:c r="AV62" s="1" t="n"/>
      <x:c r="AW62" s="1" t="n"/>
      <x:c r="AX62" s="1" t="n"/>
      <x:c r="AY62" s="1" t="n"/>
      <x:c r="AZ62" s="1" t="n"/>
    </x:row>
    <x:row r="63">
      <x:c r="A63" s="1" t="n"/>
      <x:c r="B63" s="1" t="n"/>
      <x:c r="C63" s="1" t="n"/>
      <x:c r="D63" s="1" t="n"/>
      <x:c r="E63" s="1" t="n"/>
      <x:c r="F63" s="1" t="n"/>
      <x:c r="G63" s="1" t="n"/>
      <x:c r="H63" s="1" t="n"/>
      <x:c r="I63" s="1" t="n"/>
      <x:c r="J63" s="1" t="n"/>
      <x:c r="K63" s="1" t="n"/>
      <x:c r="L63" s="1" t="n"/>
      <x:c r="M63" s="1" t="n"/>
      <x:c r="N63" s="1" t="n"/>
      <x:c r="O63" s="1" t="n"/>
      <x:c r="P63" s="1" t="n"/>
      <x:c r="Q63" s="1" t="n"/>
      <x:c r="R63" s="1" t="n"/>
      <x:c r="S63" s="1" t="n"/>
      <x:c r="T63" s="1" t="n"/>
      <x:c r="U63" s="1" t="n"/>
      <x:c r="V63" s="1" t="n"/>
      <x:c r="W63" s="1" t="n"/>
      <x:c r="X63" s="1" t="n"/>
      <x:c r="Y63" s="1" t="n"/>
      <x:c r="Z63" s="1" t="n"/>
      <x:c r="AA63" s="1" t="n"/>
      <x:c r="AB63" s="1" t="n"/>
      <x:c r="AC63" s="1" t="n"/>
      <x:c r="AD63" s="1" t="n"/>
      <x:c r="AE63" s="1" t="n"/>
      <x:c r="AF63" s="1" t="n"/>
      <x:c r="AG63" s="1" t="n"/>
      <x:c r="AH63" s="1" t="n"/>
      <x:c r="AI63" s="1" t="n"/>
      <x:c r="AJ63" s="1" t="n"/>
      <x:c r="AK63" s="1" t="n"/>
      <x:c r="AL63" s="1" t="n"/>
      <x:c r="AM63" s="1" t="n"/>
      <x:c r="AN63" s="1" t="n"/>
      <x:c r="AO63" s="1" t="n"/>
      <x:c r="AP63" s="1" t="n"/>
      <x:c r="AQ63" s="1" t="n"/>
      <x:c r="AR63" s="1" t="n"/>
      <x:c r="AS63" s="1" t="n"/>
      <x:c r="AT63" s="1" t="n"/>
      <x:c r="AU63" s="1" t="n"/>
      <x:c r="AV63" s="1" t="n"/>
      <x:c r="AW63" s="1" t="n"/>
      <x:c r="AX63" s="1" t="n"/>
      <x:c r="AY63" s="1" t="n"/>
      <x:c r="AZ63" s="1" t="n"/>
    </x:row>
    <x:row r="64">
      <x:c r="A64" s="1" t="n"/>
      <x:c r="B64" s="1" t="n"/>
      <x:c r="C64" s="1" t="n"/>
      <x:c r="D64" s="1" t="n"/>
      <x:c r="E64" s="1" t="n"/>
      <x:c r="F64" s="1" t="n"/>
      <x:c r="G64" s="1" t="n"/>
      <x:c r="H64" s="1" t="n"/>
      <x:c r="I64" s="1" t="n"/>
      <x:c r="J64" s="1" t="n"/>
      <x:c r="K64" s="1" t="n"/>
      <x:c r="L64" s="1" t="n"/>
      <x:c r="M64" s="1" t="n"/>
      <x:c r="N64" s="1" t="n"/>
      <x:c r="O64" s="1" t="n"/>
      <x:c r="P64" s="1" t="n"/>
      <x:c r="Q64" s="1" t="n"/>
      <x:c r="R64" s="1" t="n"/>
      <x:c r="S64" s="1" t="n"/>
      <x:c r="T64" s="1" t="n"/>
      <x:c r="U64" s="1" t="n"/>
      <x:c r="V64" s="1" t="n"/>
      <x:c r="W64" s="1" t="n"/>
      <x:c r="X64" s="1" t="n"/>
      <x:c r="Y64" s="1" t="n"/>
      <x:c r="Z64" s="1" t="n"/>
      <x:c r="AA64" s="1" t="n"/>
      <x:c r="AB64" s="1" t="n"/>
      <x:c r="AC64" s="1" t="n"/>
      <x:c r="AD64" s="1" t="n"/>
      <x:c r="AE64" s="1" t="n"/>
      <x:c r="AF64" s="1" t="n"/>
      <x:c r="AG64" s="1" t="n"/>
      <x:c r="AH64" s="1" t="n"/>
      <x:c r="AI64" s="1" t="n"/>
      <x:c r="AJ64" s="1" t="n"/>
      <x:c r="AK64" s="1" t="n"/>
      <x:c r="AL64" s="1" t="n"/>
      <x:c r="AM64" s="1" t="n"/>
      <x:c r="AN64" s="1" t="n"/>
      <x:c r="AO64" s="1" t="n"/>
      <x:c r="AP64" s="1" t="n"/>
      <x:c r="AQ64" s="1" t="n"/>
      <x:c r="AR64" s="1" t="n"/>
      <x:c r="AS64" s="1" t="n"/>
      <x:c r="AT64" s="1" t="n"/>
      <x:c r="AU64" s="1" t="n"/>
      <x:c r="AV64" s="1" t="n"/>
      <x:c r="AW64" s="1" t="n"/>
      <x:c r="AX64" s="1" t="n"/>
      <x:c r="AY64" s="1" t="n"/>
      <x:c r="AZ64" s="1" t="n"/>
    </x:row>
    <x:row r="65">
      <x:c r="A65" s="1" t="n"/>
      <x:c r="B65" s="1" t="n"/>
      <x:c r="C65" s="1" t="n"/>
      <x:c r="D65" s="1" t="n"/>
      <x:c r="E65" s="1" t="n"/>
      <x:c r="F65" s="1" t="n"/>
      <x:c r="G65" s="1" t="n"/>
      <x:c r="H65" s="1" t="n"/>
      <x:c r="I65" s="1" t="n"/>
      <x:c r="J65" s="1" t="n"/>
      <x:c r="K65" s="1" t="n"/>
      <x:c r="L65" s="1" t="n"/>
      <x:c r="M65" s="1" t="n"/>
      <x:c r="N65" s="1" t="n"/>
      <x:c r="O65" s="1" t="n"/>
      <x:c r="P65" s="1" t="n"/>
      <x:c r="Q65" s="1" t="n"/>
      <x:c r="R65" s="1" t="n"/>
      <x:c r="S65" s="1" t="n"/>
      <x:c r="T65" s="1" t="n"/>
      <x:c r="U65" s="1" t="n"/>
      <x:c r="V65" s="1" t="n"/>
      <x:c r="W65" s="1" t="n"/>
      <x:c r="X65" s="1" t="n"/>
      <x:c r="Y65" s="1" t="n"/>
      <x:c r="Z65" s="1" t="n"/>
      <x:c r="AA65" s="1" t="n"/>
      <x:c r="AB65" s="1" t="n"/>
      <x:c r="AC65" s="1" t="n"/>
      <x:c r="AD65" s="1" t="n"/>
      <x:c r="AE65" s="1" t="n"/>
      <x:c r="AF65" s="1" t="n"/>
      <x:c r="AG65" s="1" t="n"/>
      <x:c r="AH65" s="1" t="n"/>
      <x:c r="AI65" s="1" t="n"/>
      <x:c r="AJ65" s="1" t="n"/>
      <x:c r="AK65" s="1" t="n"/>
      <x:c r="AL65" s="1" t="n"/>
      <x:c r="AM65" s="1" t="n"/>
      <x:c r="AN65" s="1" t="n"/>
      <x:c r="AO65" s="1" t="n"/>
      <x:c r="AP65" s="1" t="n"/>
      <x:c r="AQ65" s="1" t="n"/>
      <x:c r="AR65" s="1" t="n"/>
      <x:c r="AS65" s="1" t="n"/>
      <x:c r="AT65" s="1" t="n"/>
      <x:c r="AU65" s="1" t="n"/>
      <x:c r="AV65" s="1" t="n"/>
      <x:c r="AW65" s="1" t="n"/>
      <x:c r="AX65" s="1" t="n"/>
      <x:c r="AY65" s="1" t="n"/>
      <x:c r="AZ65" s="1" t="n"/>
    </x:row>
    <x:row r="66">
      <x:c r="A66" s="1" t="n"/>
      <x:c r="B66" s="1" t="n"/>
      <x:c r="C66" s="1" t="n"/>
      <x:c r="D66" s="1" t="n"/>
      <x:c r="E66" s="1" t="n"/>
      <x:c r="F66" s="1" t="n"/>
      <x:c r="G66" s="1" t="n"/>
      <x:c r="H66" s="1" t="n"/>
      <x:c r="I66" s="1" t="n"/>
      <x:c r="J66" s="1" t="n"/>
      <x:c r="K66" s="1" t="n"/>
      <x:c r="L66" s="1" t="n"/>
      <x:c r="M66" s="1" t="n"/>
      <x:c r="N66" s="1" t="n"/>
      <x:c r="O66" s="1" t="n"/>
      <x:c r="P66" s="1" t="n"/>
      <x:c r="Q66" s="1" t="n"/>
      <x:c r="R66" s="1" t="n"/>
      <x:c r="S66" s="1" t="n"/>
      <x:c r="T66" s="1" t="n"/>
      <x:c r="U66" s="1" t="n"/>
      <x:c r="V66" s="1" t="n"/>
      <x:c r="W66" s="1" t="n"/>
      <x:c r="X66" s="1" t="n"/>
      <x:c r="Y66" s="1" t="n"/>
      <x:c r="Z66" s="1" t="n"/>
      <x:c r="AA66" s="1" t="n"/>
      <x:c r="AB66" s="1" t="n"/>
      <x:c r="AC66" s="1" t="n"/>
      <x:c r="AD66" s="1" t="n"/>
      <x:c r="AE66" s="1" t="n"/>
      <x:c r="AF66" s="1" t="n"/>
      <x:c r="AG66" s="1" t="n"/>
      <x:c r="AH66" s="1" t="n"/>
      <x:c r="AI66" s="1" t="n"/>
      <x:c r="AJ66" s="1" t="n"/>
      <x:c r="AK66" s="1" t="n"/>
      <x:c r="AL66" s="1" t="n"/>
      <x:c r="AM66" s="1" t="n"/>
      <x:c r="AN66" s="1" t="n"/>
      <x:c r="AO66" s="1" t="n"/>
      <x:c r="AP66" s="1" t="n"/>
      <x:c r="AQ66" s="1" t="n"/>
      <x:c r="AR66" s="1" t="n"/>
      <x:c r="AS66" s="1" t="n"/>
      <x:c r="AT66" s="1" t="n"/>
      <x:c r="AU66" s="1" t="n"/>
      <x:c r="AV66" s="1" t="n"/>
      <x:c r="AW66" s="1" t="n"/>
      <x:c r="AX66" s="1" t="n"/>
      <x:c r="AY66" s="1" t="n"/>
      <x:c r="AZ66" s="1" t="n"/>
    </x:row>
    <x:row r="67">
      <x:c r="A67" s="1" t="n"/>
      <x:c r="B67" s="1" t="n"/>
      <x:c r="C67" s="1" t="n"/>
      <x:c r="D67" s="1" t="n"/>
      <x:c r="E67" s="1" t="n"/>
      <x:c r="F67" s="1" t="n"/>
      <x:c r="G67" s="1" t="n"/>
      <x:c r="H67" s="1" t="n"/>
      <x:c r="I67" s="1" t="n"/>
      <x:c r="J67" s="1" t="n"/>
      <x:c r="K67" s="1" t="n"/>
      <x:c r="L67" s="1" t="n"/>
      <x:c r="M67" s="1" t="n"/>
      <x:c r="N67" s="1" t="n"/>
      <x:c r="O67" s="1" t="n"/>
      <x:c r="P67" s="1" t="n"/>
      <x:c r="Q67" s="1" t="n"/>
      <x:c r="R67" s="1" t="n"/>
      <x:c r="S67" s="1" t="n"/>
      <x:c r="T67" s="1" t="n"/>
      <x:c r="U67" s="1" t="n"/>
      <x:c r="V67" s="1" t="n"/>
      <x:c r="W67" s="1" t="n"/>
      <x:c r="X67" s="1" t="n"/>
      <x:c r="Y67" s="1" t="n"/>
      <x:c r="Z67" s="1" t="n"/>
      <x:c r="AA67" s="1" t="n"/>
      <x:c r="AB67" s="1" t="n"/>
      <x:c r="AC67" s="1" t="n"/>
      <x:c r="AD67" s="1" t="n"/>
      <x:c r="AE67" s="1" t="n"/>
      <x:c r="AF67" s="1" t="n"/>
      <x:c r="AG67" s="1" t="n"/>
      <x:c r="AH67" s="1" t="n"/>
      <x:c r="AI67" s="1" t="n"/>
      <x:c r="AJ67" s="1" t="n"/>
      <x:c r="AK67" s="1" t="n"/>
      <x:c r="AL67" s="1" t="n"/>
      <x:c r="AM67" s="1" t="n"/>
      <x:c r="AN67" s="1" t="n"/>
      <x:c r="AO67" s="1" t="n"/>
      <x:c r="AP67" s="1" t="n"/>
      <x:c r="AQ67" s="1" t="n"/>
      <x:c r="AR67" s="1" t="n"/>
      <x:c r="AS67" s="1" t="n"/>
      <x:c r="AT67" s="1" t="n"/>
      <x:c r="AU67" s="1" t="n"/>
      <x:c r="AV67" s="1" t="n"/>
      <x:c r="AW67" s="1" t="n"/>
      <x:c r="AX67" s="1" t="n"/>
      <x:c r="AY67" s="1" t="n"/>
      <x:c r="AZ67" s="1" t="n"/>
    </x:row>
    <x:row r="68">
      <x:c r="A68" s="1" t="n"/>
      <x:c r="B68" s="1" t="n"/>
      <x:c r="C68" s="1" t="n"/>
      <x:c r="D68" s="1" t="n"/>
      <x:c r="E68" s="1" t="n"/>
      <x:c r="F68" s="1" t="n"/>
      <x:c r="G68" s="1" t="n"/>
      <x:c r="H68" s="1" t="n"/>
      <x:c r="I68" s="1" t="n"/>
      <x:c r="J68" s="1" t="n"/>
      <x:c r="K68" s="1" t="n"/>
      <x:c r="L68" s="1" t="n"/>
      <x:c r="M68" s="1" t="n"/>
      <x:c r="N68" s="1" t="n"/>
      <x:c r="O68" s="1" t="n"/>
      <x:c r="P68" s="1" t="n"/>
      <x:c r="Q68" s="1" t="n"/>
      <x:c r="R68" s="1" t="n"/>
      <x:c r="S68" s="1" t="n"/>
      <x:c r="T68" s="1" t="n"/>
      <x:c r="U68" s="1" t="n"/>
      <x:c r="V68" s="1" t="n"/>
      <x:c r="W68" s="1" t="n"/>
      <x:c r="X68" s="1" t="n"/>
      <x:c r="Y68" s="1" t="n"/>
      <x:c r="Z68" s="1" t="n"/>
      <x:c r="AA68" s="1" t="n"/>
      <x:c r="AB68" s="1" t="n"/>
      <x:c r="AC68" s="1" t="n"/>
      <x:c r="AD68" s="1" t="n"/>
      <x:c r="AE68" s="1" t="n"/>
      <x:c r="AF68" s="1" t="n"/>
      <x:c r="AG68" s="1" t="n"/>
      <x:c r="AH68" s="1" t="n"/>
      <x:c r="AI68" s="1" t="n"/>
      <x:c r="AJ68" s="1" t="n"/>
      <x:c r="AK68" s="1" t="n"/>
      <x:c r="AL68" s="1" t="n"/>
      <x:c r="AM68" s="1" t="n"/>
      <x:c r="AN68" s="1" t="n"/>
      <x:c r="AO68" s="1" t="n"/>
      <x:c r="AP68" s="1" t="n"/>
      <x:c r="AQ68" s="1" t="n"/>
      <x:c r="AR68" s="1" t="n"/>
      <x:c r="AS68" s="1" t="n"/>
      <x:c r="AT68" s="1" t="n"/>
      <x:c r="AU68" s="1" t="n"/>
      <x:c r="AV68" s="1" t="n"/>
      <x:c r="AW68" s="1" t="n"/>
      <x:c r="AX68" s="1" t="n"/>
      <x:c r="AY68" s="1" t="n"/>
      <x:c r="AZ68" s="1" t="n"/>
    </x:row>
    <x:row r="69">
      <x:c r="A69" s="1" t="n"/>
      <x:c r="B69" s="1" t="n"/>
      <x:c r="C69" s="1" t="n"/>
      <x:c r="D69" s="1" t="n"/>
      <x:c r="E69" s="1" t="n"/>
      <x:c r="F69" s="1" t="n"/>
      <x:c r="G69" s="1" t="n"/>
      <x:c r="H69" s="1" t="n"/>
      <x:c r="I69" s="1" t="n"/>
      <x:c r="J69" s="1" t="n"/>
      <x:c r="K69" s="1" t="n"/>
      <x:c r="L69" s="1" t="n"/>
      <x:c r="M69" s="1" t="n"/>
      <x:c r="N69" s="1" t="n"/>
      <x:c r="O69" s="1" t="n"/>
      <x:c r="P69" s="1" t="n"/>
      <x:c r="Q69" s="1" t="n"/>
      <x:c r="R69" s="1" t="n"/>
      <x:c r="S69" s="1" t="n"/>
      <x:c r="T69" s="1" t="n"/>
      <x:c r="U69" s="1" t="n"/>
      <x:c r="V69" s="1" t="n"/>
      <x:c r="W69" s="1" t="n"/>
      <x:c r="X69" s="1" t="n"/>
      <x:c r="Y69" s="1" t="n"/>
      <x:c r="Z69" s="1" t="n"/>
      <x:c r="AA69" s="1" t="n"/>
      <x:c r="AB69" s="1" t="n"/>
      <x:c r="AC69" s="1" t="n"/>
      <x:c r="AD69" s="1" t="n"/>
      <x:c r="AE69" s="1" t="n"/>
      <x:c r="AF69" s="1" t="n"/>
      <x:c r="AG69" s="1" t="n"/>
      <x:c r="AH69" s="1" t="n"/>
      <x:c r="AI69" s="1" t="n"/>
      <x:c r="AJ69" s="1" t="n"/>
      <x:c r="AK69" s="1" t="n"/>
      <x:c r="AL69" s="1" t="n"/>
      <x:c r="AM69" s="1" t="n"/>
      <x:c r="AN69" s="1" t="n"/>
      <x:c r="AO69" s="1" t="n"/>
      <x:c r="AP69" s="1" t="n"/>
      <x:c r="AQ69" s="1" t="n"/>
      <x:c r="AR69" s="1" t="n"/>
      <x:c r="AS69" s="1" t="n"/>
      <x:c r="AT69" s="1" t="n"/>
      <x:c r="AU69" s="1" t="n"/>
      <x:c r="AV69" s="1" t="n"/>
      <x:c r="AW69" s="1" t="n"/>
      <x:c r="AX69" s="1" t="n"/>
      <x:c r="AY69" s="1" t="n"/>
      <x:c r="AZ69" s="1" t="n"/>
    </x:row>
    <x:row r="70">
      <x:c r="A70" s="1" t="n"/>
      <x:c r="B70" s="1" t="n"/>
      <x:c r="C70" s="1" t="n"/>
      <x:c r="D70" s="1" t="n"/>
      <x:c r="E70" s="1" t="n"/>
      <x:c r="F70" s="1" t="n"/>
      <x:c r="G70" s="1" t="n"/>
      <x:c r="H70" s="1" t="n"/>
      <x:c r="I70" s="1" t="n"/>
      <x:c r="J70" s="1" t="n"/>
      <x:c r="K70" s="1" t="n"/>
      <x:c r="L70" s="1" t="n"/>
      <x:c r="M70" s="1" t="n"/>
      <x:c r="N70" s="1" t="n"/>
      <x:c r="O70" s="1" t="n"/>
      <x:c r="P70" s="1" t="n"/>
      <x:c r="Q70" s="1" t="n"/>
      <x:c r="R70" s="1" t="n"/>
      <x:c r="S70" s="1" t="n"/>
      <x:c r="T70" s="1" t="n"/>
      <x:c r="U70" s="1" t="n"/>
      <x:c r="V70" s="1" t="n"/>
      <x:c r="W70" s="1" t="n"/>
      <x:c r="X70" s="1" t="n"/>
      <x:c r="Y70" s="1" t="n"/>
      <x:c r="Z70" s="1" t="n"/>
      <x:c r="AA70" s="1" t="n"/>
      <x:c r="AB70" s="1" t="n"/>
      <x:c r="AC70" s="1" t="n"/>
      <x:c r="AD70" s="1" t="n"/>
      <x:c r="AE70" s="1" t="n"/>
      <x:c r="AF70" s="1" t="n"/>
      <x:c r="AG70" s="1" t="n"/>
      <x:c r="AH70" s="1" t="n"/>
      <x:c r="AI70" s="1" t="n"/>
      <x:c r="AJ70" s="1" t="n"/>
      <x:c r="AK70" s="1" t="n"/>
      <x:c r="AL70" s="1" t="n"/>
      <x:c r="AM70" s="1" t="n"/>
      <x:c r="AN70" s="1" t="n"/>
      <x:c r="AO70" s="1" t="n"/>
      <x:c r="AP70" s="1" t="n"/>
      <x:c r="AQ70" s="1" t="n"/>
      <x:c r="AR70" s="1" t="n"/>
      <x:c r="AS70" s="1" t="n"/>
      <x:c r="AT70" s="1" t="n"/>
      <x:c r="AU70" s="1" t="n"/>
      <x:c r="AV70" s="1" t="n"/>
      <x:c r="AW70" s="1" t="n"/>
      <x:c r="AX70" s="1" t="n"/>
      <x:c r="AY70" s="1" t="n"/>
      <x:c r="AZ70" s="1" t="n"/>
    </x:row>
    <x:row r="71">
      <x:c r="A71" s="1" t="n"/>
      <x:c r="B71" s="1" t="n"/>
      <x:c r="C71" s="1" t="n"/>
      <x:c r="D71" s="1" t="n"/>
      <x:c r="E71" s="1" t="n"/>
      <x:c r="F71" s="1" t="n"/>
      <x:c r="G71" s="1" t="n"/>
      <x:c r="H71" s="1" t="n"/>
      <x:c r="I71" s="1" t="n"/>
      <x:c r="J71" s="1" t="n"/>
      <x:c r="K71" s="1" t="n"/>
      <x:c r="L71" s="1" t="n"/>
      <x:c r="M71" s="1" t="n"/>
      <x:c r="N71" s="1" t="n"/>
      <x:c r="O71" s="1" t="n"/>
      <x:c r="P71" s="1" t="n"/>
      <x:c r="Q71" s="1" t="n"/>
      <x:c r="R71" s="1" t="n"/>
      <x:c r="S71" s="1" t="n"/>
      <x:c r="T71" s="1" t="n"/>
      <x:c r="U71" s="1" t="n"/>
      <x:c r="V71" s="1" t="n"/>
      <x:c r="W71" s="1" t="n"/>
      <x:c r="X71" s="1" t="n"/>
      <x:c r="Y71" s="1" t="n"/>
      <x:c r="Z71" s="1" t="n"/>
      <x:c r="AA71" s="1" t="n"/>
      <x:c r="AB71" s="1" t="n"/>
      <x:c r="AC71" s="1" t="n"/>
      <x:c r="AD71" s="1" t="n"/>
      <x:c r="AE71" s="1" t="n"/>
      <x:c r="AF71" s="1" t="n"/>
      <x:c r="AG71" s="1" t="n"/>
      <x:c r="AH71" s="1" t="n"/>
      <x:c r="AI71" s="1" t="n"/>
      <x:c r="AJ71" s="1" t="n"/>
      <x:c r="AK71" s="1" t="n"/>
      <x:c r="AL71" s="1" t="n"/>
      <x:c r="AM71" s="1" t="n"/>
      <x:c r="AN71" s="1" t="n"/>
      <x:c r="AO71" s="1" t="n"/>
      <x:c r="AP71" s="1" t="n"/>
      <x:c r="AQ71" s="1" t="n"/>
      <x:c r="AR71" s="1" t="n"/>
      <x:c r="AS71" s="1" t="n"/>
      <x:c r="AT71" s="1" t="n"/>
      <x:c r="AU71" s="1" t="n"/>
      <x:c r="AV71" s="1" t="n"/>
      <x:c r="AW71" s="1" t="n"/>
      <x:c r="AX71" s="1" t="n"/>
      <x:c r="AY71" s="1" t="n"/>
      <x:c r="AZ71" s="1" t="n"/>
    </x:row>
    <x:row r="72">
      <x:c r="A72" s="1" t="n"/>
      <x:c r="B72" s="1" t="n"/>
      <x:c r="C72" s="1" t="n"/>
      <x:c r="D72" s="1" t="n"/>
      <x:c r="E72" s="1" t="n"/>
      <x:c r="F72" s="1" t="n"/>
      <x:c r="G72" s="1" t="n"/>
      <x:c r="H72" s="1" t="n"/>
      <x:c r="I72" s="1" t="n"/>
      <x:c r="J72" s="1" t="n"/>
      <x:c r="K72" s="1" t="n"/>
      <x:c r="L72" s="1" t="n"/>
      <x:c r="M72" s="1" t="n"/>
      <x:c r="N72" s="1" t="n"/>
      <x:c r="O72" s="1" t="n"/>
      <x:c r="P72" s="1" t="n"/>
      <x:c r="Q72" s="1" t="n"/>
      <x:c r="R72" s="1" t="n"/>
      <x:c r="S72" s="1" t="n"/>
      <x:c r="T72" s="1" t="n"/>
      <x:c r="U72" s="1" t="n"/>
      <x:c r="V72" s="1" t="n"/>
      <x:c r="W72" s="1" t="n"/>
      <x:c r="X72" s="1" t="n"/>
      <x:c r="Y72" s="1" t="n"/>
      <x:c r="Z72" s="1" t="n"/>
      <x:c r="AA72" s="1" t="n"/>
      <x:c r="AB72" s="1" t="n"/>
      <x:c r="AC72" s="1" t="n"/>
      <x:c r="AD72" s="1" t="n"/>
      <x:c r="AE72" s="1" t="n"/>
      <x:c r="AF72" s="1" t="n"/>
      <x:c r="AG72" s="1" t="n"/>
      <x:c r="AH72" s="1" t="n"/>
      <x:c r="AI72" s="1" t="n"/>
      <x:c r="AJ72" s="1" t="n"/>
      <x:c r="AK72" s="1" t="n"/>
      <x:c r="AL72" s="1" t="n"/>
      <x:c r="AM72" s="1" t="n"/>
      <x:c r="AN72" s="1" t="n"/>
      <x:c r="AO72" s="1" t="n"/>
      <x:c r="AP72" s="1" t="n"/>
      <x:c r="AQ72" s="1" t="n"/>
      <x:c r="AR72" s="1" t="n"/>
      <x:c r="AS72" s="1" t="n"/>
      <x:c r="AT72" s="1" t="n"/>
      <x:c r="AU72" s="1" t="n"/>
      <x:c r="AV72" s="1" t="n"/>
      <x:c r="AW72" s="1" t="n"/>
      <x:c r="AX72" s="1" t="n"/>
      <x:c r="AY72" s="1" t="n"/>
      <x:c r="AZ72" s="1" t="n"/>
    </x:row>
    <x:row r="73">
      <x:c r="A73" s="1" t="n"/>
      <x:c r="B73" s="1" t="n"/>
      <x:c r="C73" s="1" t="n"/>
      <x:c r="D73" s="1" t="n"/>
      <x:c r="E73" s="1" t="n"/>
      <x:c r="F73" s="1" t="n"/>
      <x:c r="G73" s="1" t="n"/>
      <x:c r="H73" s="1" t="n"/>
      <x:c r="I73" s="1" t="n"/>
      <x:c r="J73" s="1" t="n"/>
      <x:c r="K73" s="1" t="n"/>
      <x:c r="L73" s="1" t="n"/>
      <x:c r="M73" s="1" t="n"/>
      <x:c r="N73" s="1" t="n"/>
      <x:c r="O73" s="1" t="n"/>
      <x:c r="P73" s="1" t="n"/>
      <x:c r="Q73" s="1" t="n"/>
      <x:c r="R73" s="1" t="n"/>
      <x:c r="S73" s="1" t="n"/>
      <x:c r="T73" s="1" t="n"/>
      <x:c r="U73" s="1" t="n"/>
      <x:c r="V73" s="1" t="n"/>
      <x:c r="W73" s="1" t="n"/>
      <x:c r="X73" s="1" t="n"/>
      <x:c r="Y73" s="1" t="n"/>
      <x:c r="Z73" s="1" t="n"/>
      <x:c r="AA73" s="1" t="n"/>
      <x:c r="AB73" s="1" t="n"/>
      <x:c r="AC73" s="1" t="n"/>
      <x:c r="AD73" s="1" t="n"/>
      <x:c r="AE73" s="1" t="n"/>
      <x:c r="AF73" s="1" t="n"/>
      <x:c r="AG73" s="1" t="n"/>
      <x:c r="AH73" s="1" t="n"/>
      <x:c r="AI73" s="1" t="n"/>
      <x:c r="AJ73" s="1" t="n"/>
      <x:c r="AK73" s="1" t="n"/>
      <x:c r="AL73" s="1" t="n"/>
      <x:c r="AM73" s="1" t="n"/>
      <x:c r="AN73" s="1" t="n"/>
      <x:c r="AO73" s="1" t="n"/>
      <x:c r="AP73" s="1" t="n"/>
      <x:c r="AQ73" s="1" t="n"/>
      <x:c r="AR73" s="1" t="n"/>
      <x:c r="AS73" s="1" t="n"/>
      <x:c r="AT73" s="1" t="n"/>
      <x:c r="AU73" s="1" t="n"/>
      <x:c r="AV73" s="1" t="n"/>
      <x:c r="AW73" s="1" t="n"/>
      <x:c r="AX73" s="1" t="n"/>
      <x:c r="AY73" s="1" t="n"/>
      <x:c r="AZ73" s="1" t="n"/>
    </x:row>
    <x:row r="74">
      <x:c r="A74" s="1" t="n"/>
      <x:c r="B74" s="1" t="n"/>
      <x:c r="C74" s="1" t="n"/>
      <x:c r="D74" s="1" t="n"/>
      <x:c r="E74" s="1" t="n"/>
      <x:c r="F74" s="1" t="n"/>
      <x:c r="G74" s="1" t="n"/>
      <x:c r="H74" s="1" t="n"/>
      <x:c r="I74" s="1" t="n"/>
      <x:c r="J74" s="1" t="n"/>
      <x:c r="K74" s="1" t="n"/>
      <x:c r="L74" s="1" t="n"/>
      <x:c r="M74" s="1" t="n"/>
      <x:c r="N74" s="1" t="n"/>
      <x:c r="O74" s="1" t="n"/>
      <x:c r="P74" s="1" t="n"/>
      <x:c r="Q74" s="1" t="n"/>
      <x:c r="R74" s="1" t="n"/>
      <x:c r="S74" s="1" t="n"/>
      <x:c r="T74" s="1" t="n"/>
      <x:c r="U74" s="1" t="n"/>
      <x:c r="V74" s="1" t="n"/>
      <x:c r="W74" s="1" t="n"/>
      <x:c r="X74" s="1" t="n"/>
      <x:c r="Y74" s="1" t="n"/>
      <x:c r="Z74" s="1" t="n"/>
      <x:c r="AA74" s="1" t="n"/>
      <x:c r="AB74" s="1" t="n"/>
      <x:c r="AC74" s="1" t="n"/>
      <x:c r="AD74" s="1" t="n"/>
      <x:c r="AE74" s="1" t="n"/>
      <x:c r="AF74" s="1" t="n"/>
      <x:c r="AG74" s="1" t="n"/>
      <x:c r="AH74" s="1" t="n"/>
      <x:c r="AI74" s="1" t="n"/>
      <x:c r="AJ74" s="1" t="n"/>
      <x:c r="AK74" s="1" t="n"/>
      <x:c r="AL74" s="1" t="n"/>
      <x:c r="AM74" s="1" t="n"/>
      <x:c r="AN74" s="1" t="n"/>
      <x:c r="AO74" s="1" t="n"/>
      <x:c r="AP74" s="1" t="n"/>
      <x:c r="AQ74" s="1" t="n"/>
      <x:c r="AR74" s="1" t="n"/>
      <x:c r="AS74" s="1" t="n"/>
      <x:c r="AT74" s="1" t="n"/>
      <x:c r="AU74" s="1" t="n"/>
      <x:c r="AV74" s="1" t="n"/>
      <x:c r="AW74" s="1" t="n"/>
      <x:c r="AX74" s="1" t="n"/>
      <x:c r="AY74" s="1" t="n"/>
      <x:c r="AZ74" s="1" t="n"/>
    </x:row>
    <x:row r="75">
      <x:c r="A75" s="1" t="n"/>
      <x:c r="B75" s="1" t="n"/>
      <x:c r="C75" s="1" t="n"/>
      <x:c r="D75" s="1" t="n"/>
      <x:c r="E75" s="1" t="n"/>
      <x:c r="F75" s="1" t="n"/>
      <x:c r="G75" s="1" t="n"/>
      <x:c r="H75" s="1" t="n"/>
      <x:c r="I75" s="1" t="n"/>
      <x:c r="J75" s="1" t="n"/>
      <x:c r="K75" s="1" t="n"/>
      <x:c r="L75" s="1" t="n"/>
      <x:c r="M75" s="1" t="n"/>
      <x:c r="N75" s="1" t="n"/>
      <x:c r="O75" s="1" t="n"/>
      <x:c r="P75" s="1" t="n"/>
      <x:c r="Q75" s="1" t="n"/>
      <x:c r="R75" s="1" t="n"/>
      <x:c r="S75" s="1" t="n"/>
      <x:c r="T75" s="1" t="n"/>
      <x:c r="U75" s="1" t="n"/>
      <x:c r="V75" s="1" t="n"/>
      <x:c r="W75" s="1" t="n"/>
      <x:c r="X75" s="1" t="n"/>
      <x:c r="Y75" s="1" t="n"/>
      <x:c r="Z75" s="1" t="n"/>
      <x:c r="AA75" s="1" t="n"/>
      <x:c r="AB75" s="1" t="n"/>
      <x:c r="AC75" s="1" t="n"/>
      <x:c r="AD75" s="1" t="n"/>
      <x:c r="AE75" s="1" t="n"/>
      <x:c r="AF75" s="1" t="n"/>
      <x:c r="AG75" s="1" t="n"/>
      <x:c r="AH75" s="1" t="n"/>
      <x:c r="AI75" s="1" t="n"/>
      <x:c r="AJ75" s="1" t="n"/>
      <x:c r="AK75" s="1" t="n"/>
      <x:c r="AL75" s="1" t="n"/>
      <x:c r="AM75" s="1" t="n"/>
      <x:c r="AN75" s="1" t="n"/>
      <x:c r="AO75" s="1" t="n"/>
      <x:c r="AP75" s="1" t="n"/>
      <x:c r="AQ75" s="1" t="n"/>
      <x:c r="AR75" s="1" t="n"/>
      <x:c r="AS75" s="1" t="n"/>
      <x:c r="AT75" s="1" t="n"/>
      <x:c r="AU75" s="1" t="n"/>
      <x:c r="AV75" s="1" t="n"/>
      <x:c r="AW75" s="1" t="n"/>
      <x:c r="AX75" s="1" t="n"/>
      <x:c r="AY75" s="1" t="n"/>
      <x:c r="AZ75" s="1" t="n"/>
    </x:row>
    <x:row r="76">
      <x:c r="A76" s="1" t="n"/>
      <x:c r="B76" s="1" t="n"/>
      <x:c r="C76" s="1" t="n"/>
      <x:c r="D76" s="1" t="n"/>
      <x:c r="E76" s="1" t="n"/>
      <x:c r="F76" s="1" t="n"/>
      <x:c r="G76" s="1" t="n"/>
      <x:c r="H76" s="1" t="n"/>
      <x:c r="I76" s="1" t="n"/>
      <x:c r="J76" s="1" t="n"/>
      <x:c r="K76" s="1" t="n"/>
      <x:c r="L76" s="1" t="n"/>
      <x:c r="M76" s="1" t="n"/>
      <x:c r="N76" s="1" t="n"/>
      <x:c r="O76" s="1" t="n"/>
      <x:c r="P76" s="1" t="n"/>
      <x:c r="Q76" s="1" t="n"/>
      <x:c r="R76" s="1" t="n"/>
      <x:c r="S76" s="1" t="n"/>
      <x:c r="T76" s="1" t="n"/>
      <x:c r="U76" s="1" t="n"/>
      <x:c r="V76" s="1" t="n"/>
      <x:c r="W76" s="1" t="n"/>
      <x:c r="X76" s="1" t="n"/>
      <x:c r="Y76" s="1" t="n"/>
      <x:c r="Z76" s="1" t="n"/>
      <x:c r="AA76" s="1" t="n"/>
      <x:c r="AB76" s="1" t="n"/>
      <x:c r="AC76" s="1" t="n"/>
      <x:c r="AD76" s="1" t="n"/>
      <x:c r="AE76" s="1" t="n"/>
      <x:c r="AF76" s="1" t="n"/>
      <x:c r="AG76" s="1" t="n"/>
      <x:c r="AH76" s="1" t="n"/>
      <x:c r="AI76" s="1" t="n"/>
      <x:c r="AJ76" s="1" t="n"/>
      <x:c r="AK76" s="1" t="n"/>
      <x:c r="AL76" s="1" t="n"/>
      <x:c r="AM76" s="1" t="n"/>
      <x:c r="AN76" s="1" t="n"/>
      <x:c r="AO76" s="1" t="n"/>
      <x:c r="AP76" s="1" t="n"/>
      <x:c r="AQ76" s="1" t="n"/>
      <x:c r="AR76" s="1" t="n"/>
      <x:c r="AS76" s="1" t="n"/>
      <x:c r="AT76" s="1" t="n"/>
      <x:c r="AU76" s="1" t="n"/>
      <x:c r="AV76" s="1" t="n"/>
      <x:c r="AW76" s="1" t="n"/>
      <x:c r="AX76" s="1" t="n"/>
      <x:c r="AY76" s="1" t="n"/>
      <x:c r="AZ76" s="1" t="n"/>
    </x:row>
    <x:row r="77">
      <x:c r="A77" s="1" t="n"/>
      <x:c r="B77" s="1" t="n"/>
      <x:c r="C77" s="1" t="n"/>
      <x:c r="D77" s="1" t="n"/>
      <x:c r="E77" s="1" t="n"/>
      <x:c r="F77" s="1" t="n"/>
      <x:c r="G77" s="1" t="n"/>
      <x:c r="H77" s="1" t="n"/>
      <x:c r="I77" s="1" t="n"/>
      <x:c r="J77" s="1" t="n"/>
      <x:c r="K77" s="1" t="n"/>
      <x:c r="L77" s="1" t="n"/>
      <x:c r="M77" s="1" t="n"/>
      <x:c r="N77" s="1" t="n"/>
      <x:c r="O77" s="1" t="n"/>
      <x:c r="P77" s="1" t="n"/>
      <x:c r="Q77" s="1" t="n"/>
      <x:c r="R77" s="1" t="n"/>
      <x:c r="S77" s="1" t="n"/>
      <x:c r="T77" s="1" t="n"/>
      <x:c r="U77" s="1" t="n"/>
      <x:c r="V77" s="1" t="n"/>
      <x:c r="W77" s="1" t="n"/>
      <x:c r="X77" s="1" t="n"/>
      <x:c r="Y77" s="1" t="n"/>
      <x:c r="Z77" s="1" t="n"/>
      <x:c r="AA77" s="1" t="n"/>
      <x:c r="AB77" s="1" t="n"/>
      <x:c r="AC77" s="1" t="n"/>
      <x:c r="AD77" s="1" t="n"/>
      <x:c r="AE77" s="1" t="n"/>
      <x:c r="AF77" s="1" t="n"/>
      <x:c r="AG77" s="1" t="n"/>
      <x:c r="AH77" s="1" t="n"/>
      <x:c r="AI77" s="1" t="n"/>
      <x:c r="AJ77" s="1" t="n"/>
      <x:c r="AK77" s="1" t="n"/>
      <x:c r="AL77" s="1" t="n"/>
      <x:c r="AM77" s="1" t="n"/>
      <x:c r="AN77" s="1" t="n"/>
      <x:c r="AO77" s="1" t="n"/>
      <x:c r="AP77" s="1" t="n"/>
      <x:c r="AQ77" s="1" t="n"/>
      <x:c r="AR77" s="1" t="n"/>
      <x:c r="AS77" s="1" t="n"/>
      <x:c r="AT77" s="1" t="n"/>
      <x:c r="AU77" s="1" t="n"/>
      <x:c r="AV77" s="1" t="n"/>
      <x:c r="AW77" s="1" t="n"/>
      <x:c r="AX77" s="1" t="n"/>
      <x:c r="AY77" s="1" t="n"/>
      <x:c r="AZ77" s="1" t="n"/>
    </x:row>
    <x:row r="78">
      <x:c r="A78" s="1" t="n"/>
      <x:c r="B78" s="1" t="n"/>
      <x:c r="C78" s="1" t="n"/>
      <x:c r="D78" s="1" t="n"/>
      <x:c r="E78" s="1" t="n"/>
      <x:c r="F78" s="1" t="n"/>
      <x:c r="G78" s="1" t="n"/>
      <x:c r="H78" s="1" t="n"/>
      <x:c r="I78" s="1" t="n"/>
      <x:c r="J78" s="1" t="n"/>
      <x:c r="K78" s="1" t="n"/>
      <x:c r="L78" s="1" t="n"/>
      <x:c r="M78" s="1" t="n"/>
      <x:c r="N78" s="1" t="n"/>
      <x:c r="O78" s="1" t="n"/>
      <x:c r="P78" s="1" t="n"/>
      <x:c r="Q78" s="1" t="n"/>
      <x:c r="R78" s="1" t="n"/>
      <x:c r="S78" s="1" t="n"/>
      <x:c r="T78" s="1" t="n"/>
      <x:c r="U78" s="1" t="n"/>
      <x:c r="V78" s="1" t="n"/>
      <x:c r="W78" s="1" t="n"/>
      <x:c r="X78" s="1" t="n"/>
      <x:c r="Y78" s="1" t="n"/>
      <x:c r="Z78" s="1" t="n"/>
      <x:c r="AA78" s="1" t="n"/>
      <x:c r="AB78" s="1" t="n"/>
      <x:c r="AC78" s="1" t="n"/>
      <x:c r="AD78" s="1" t="n"/>
      <x:c r="AE78" s="1" t="n"/>
      <x:c r="AF78" s="1" t="n"/>
      <x:c r="AG78" s="1" t="n"/>
      <x:c r="AH78" s="1" t="n"/>
      <x:c r="AI78" s="1" t="n"/>
      <x:c r="AJ78" s="1" t="n"/>
      <x:c r="AK78" s="1" t="n"/>
      <x:c r="AL78" s="1" t="n"/>
      <x:c r="AM78" s="1" t="n"/>
      <x:c r="AN78" s="1" t="n"/>
      <x:c r="AO78" s="1" t="n"/>
      <x:c r="AP78" s="1" t="n"/>
      <x:c r="AQ78" s="1" t="n"/>
      <x:c r="AR78" s="1" t="n"/>
      <x:c r="AS78" s="1" t="n"/>
      <x:c r="AT78" s="1" t="n"/>
      <x:c r="AU78" s="1" t="n"/>
      <x:c r="AV78" s="1" t="n"/>
      <x:c r="AW78" s="1" t="n"/>
      <x:c r="AX78" s="1" t="n"/>
      <x:c r="AY78" s="1" t="n"/>
      <x:c r="AZ78" s="1" t="n"/>
    </x:row>
    <x:row r="79">
      <x:c r="A79" s="1" t="n"/>
      <x:c r="B79" s="1" t="n"/>
      <x:c r="C79" s="1" t="n"/>
      <x:c r="D79" s="1" t="n"/>
      <x:c r="E79" s="1" t="n"/>
      <x:c r="F79" s="1" t="n"/>
      <x:c r="G79" s="1" t="n"/>
      <x:c r="H79" s="1" t="n"/>
      <x:c r="I79" s="1" t="n"/>
      <x:c r="J79" s="1" t="n"/>
      <x:c r="K79" s="1" t="n"/>
      <x:c r="L79" s="1" t="n"/>
      <x:c r="M79" s="1" t="n"/>
      <x:c r="N79" s="1" t="n"/>
      <x:c r="O79" s="1" t="n"/>
      <x:c r="P79" s="1" t="n"/>
      <x:c r="Q79" s="1" t="n"/>
      <x:c r="R79" s="1" t="n"/>
      <x:c r="S79" s="1" t="n"/>
      <x:c r="T79" s="1" t="n"/>
      <x:c r="U79" s="1" t="n"/>
      <x:c r="V79" s="1" t="n"/>
      <x:c r="W79" s="1" t="n"/>
      <x:c r="X79" s="1" t="n"/>
      <x:c r="Y79" s="1" t="n"/>
      <x:c r="Z79" s="1" t="n"/>
      <x:c r="AA79" s="1" t="n"/>
      <x:c r="AB79" s="1" t="n"/>
      <x:c r="AC79" s="1" t="n"/>
      <x:c r="AD79" s="1" t="n"/>
      <x:c r="AE79" s="1" t="n"/>
      <x:c r="AF79" s="1" t="n"/>
      <x:c r="AG79" s="1" t="n"/>
      <x:c r="AH79" s="1" t="n"/>
      <x:c r="AI79" s="1" t="n"/>
      <x:c r="AJ79" s="1" t="n"/>
      <x:c r="AK79" s="1" t="n"/>
      <x:c r="AL79" s="1" t="n"/>
      <x:c r="AM79" s="1" t="n"/>
      <x:c r="AN79" s="1" t="n"/>
      <x:c r="AO79" s="1" t="n"/>
      <x:c r="AP79" s="1" t="n"/>
      <x:c r="AQ79" s="1" t="n"/>
      <x:c r="AR79" s="1" t="n"/>
      <x:c r="AS79" s="1" t="n"/>
      <x:c r="AT79" s="1" t="n"/>
      <x:c r="AU79" s="1" t="n"/>
      <x:c r="AV79" s="1" t="n"/>
      <x:c r="AW79" s="1" t="n"/>
      <x:c r="AX79" s="1" t="n"/>
      <x:c r="AY79" s="1" t="n"/>
      <x:c r="AZ79" s="1" t="n"/>
    </x:row>
    <x:row r="80">
      <x:c r="A80" s="1" t="n"/>
      <x:c r="B80" s="1" t="n"/>
      <x:c r="C80" s="1" t="n"/>
      <x:c r="D80" s="1" t="n"/>
      <x:c r="E80" s="1" t="n"/>
      <x:c r="F80" s="1" t="n"/>
      <x:c r="G80" s="1" t="n"/>
      <x:c r="H80" s="1" t="n"/>
      <x:c r="I80" s="1" t="n"/>
      <x:c r="J80" s="1" t="n"/>
      <x:c r="K80" s="1" t="n"/>
      <x:c r="L80" s="1" t="n"/>
      <x:c r="M80" s="1" t="n"/>
      <x:c r="N80" s="1" t="n"/>
      <x:c r="O80" s="1" t="n"/>
      <x:c r="P80" s="1" t="n"/>
      <x:c r="Q80" s="1" t="n"/>
      <x:c r="R80" s="1" t="n"/>
      <x:c r="S80" s="1" t="n"/>
      <x:c r="T80" s="1" t="n"/>
      <x:c r="U80" s="1" t="n"/>
      <x:c r="V80" s="1" t="n"/>
      <x:c r="W80" s="1" t="n"/>
      <x:c r="X80" s="1" t="n"/>
      <x:c r="Y80" s="1" t="n"/>
      <x:c r="Z80" s="1" t="n"/>
      <x:c r="AA80" s="1" t="n"/>
      <x:c r="AB80" s="1" t="n"/>
      <x:c r="AC80" s="1" t="n"/>
      <x:c r="AD80" s="1" t="n"/>
      <x:c r="AE80" s="1" t="n"/>
      <x:c r="AF80" s="1" t="n"/>
      <x:c r="AG80" s="1" t="n"/>
      <x:c r="AH80" s="1" t="n"/>
      <x:c r="AI80" s="1" t="n"/>
      <x:c r="AJ80" s="1" t="n"/>
      <x:c r="AK80" s="1" t="n"/>
      <x:c r="AL80" s="1" t="n"/>
      <x:c r="AM80" s="1" t="n"/>
      <x:c r="AN80" s="1" t="n"/>
      <x:c r="AO80" s="1" t="n"/>
      <x:c r="AP80" s="1" t="n"/>
      <x:c r="AQ80" s="1" t="n"/>
      <x:c r="AR80" s="1" t="n"/>
      <x:c r="AS80" s="1" t="n"/>
      <x:c r="AT80" s="1" t="n"/>
      <x:c r="AU80" s="1" t="n"/>
      <x:c r="AV80" s="1" t="n"/>
      <x:c r="AW80" s="1" t="n"/>
      <x:c r="AX80" s="1" t="n"/>
      <x:c r="AY80" s="1" t="n"/>
      <x:c r="AZ80" s="1" t="n"/>
    </x:row>
    <x:row r="81">
      <x:c r="A81" s="1" t="n"/>
      <x:c r="B81" s="1" t="n"/>
      <x:c r="C81" s="1" t="n"/>
      <x:c r="D81" s="1" t="n"/>
      <x:c r="E81" s="1" t="n"/>
      <x:c r="F81" s="1" t="n"/>
      <x:c r="G81" s="1" t="n"/>
      <x:c r="H81" s="1" t="n"/>
      <x:c r="I81" s="1" t="n"/>
      <x:c r="J81" s="1" t="n"/>
      <x:c r="K81" s="1" t="n"/>
      <x:c r="L81" s="1" t="n"/>
      <x:c r="M81" s="1" t="n"/>
      <x:c r="N81" s="1" t="n"/>
      <x:c r="O81" s="1" t="n"/>
      <x:c r="P81" s="1" t="n"/>
      <x:c r="Q81" s="1" t="n"/>
      <x:c r="R81" s="1" t="n"/>
      <x:c r="S81" s="1" t="n"/>
      <x:c r="T81" s="1" t="n"/>
      <x:c r="U81" s="1" t="n"/>
      <x:c r="V81" s="1" t="n"/>
      <x:c r="W81" s="1" t="n"/>
      <x:c r="X81" s="1" t="n"/>
      <x:c r="Y81" s="1" t="n"/>
      <x:c r="Z81" s="1" t="n"/>
      <x:c r="AA81" s="1" t="n"/>
      <x:c r="AB81" s="1" t="n"/>
      <x:c r="AC81" s="1" t="n"/>
      <x:c r="AD81" s="1" t="n"/>
      <x:c r="AE81" s="1" t="n"/>
      <x:c r="AF81" s="1" t="n"/>
      <x:c r="AG81" s="1" t="n"/>
      <x:c r="AH81" s="1" t="n"/>
      <x:c r="AI81" s="1" t="n"/>
      <x:c r="AJ81" s="1" t="n"/>
      <x:c r="AK81" s="1" t="n"/>
      <x:c r="AL81" s="1" t="n"/>
      <x:c r="AM81" s="1" t="n"/>
      <x:c r="AN81" s="1" t="n"/>
      <x:c r="AO81" s="1" t="n"/>
      <x:c r="AP81" s="1" t="n"/>
      <x:c r="AQ81" s="1" t="n"/>
      <x:c r="AR81" s="1" t="n"/>
      <x:c r="AS81" s="1" t="n"/>
      <x:c r="AT81" s="1" t="n"/>
      <x:c r="AU81" s="1" t="n"/>
      <x:c r="AV81" s="1" t="n"/>
      <x:c r="AW81" s="1" t="n"/>
      <x:c r="AX81" s="1" t="n"/>
      <x:c r="AY81" s="1" t="n"/>
      <x:c r="AZ81" s="1" t="n"/>
    </x:row>
    <x:row r="82">
      <x:c r="A82" s="1" t="n"/>
      <x:c r="B82" s="1" t="n"/>
      <x:c r="C82" s="1" t="n"/>
      <x:c r="D82" s="1" t="n"/>
      <x:c r="E82" s="1" t="n"/>
      <x:c r="F82" s="1" t="n"/>
      <x:c r="G82" s="1" t="n"/>
      <x:c r="H82" s="1" t="n"/>
      <x:c r="I82" s="1" t="n"/>
      <x:c r="J82" s="1" t="n"/>
      <x:c r="K82" s="1" t="n"/>
      <x:c r="L82" s="1" t="n"/>
      <x:c r="M82" s="1" t="n"/>
      <x:c r="N82" s="1" t="n"/>
      <x:c r="O82" s="1" t="n"/>
      <x:c r="P82" s="1" t="n"/>
      <x:c r="Q82" s="1" t="n"/>
      <x:c r="R82" s="1" t="n"/>
      <x:c r="S82" s="1" t="n"/>
      <x:c r="T82" s="1" t="n"/>
      <x:c r="U82" s="1" t="n"/>
      <x:c r="V82" s="1" t="n"/>
      <x:c r="W82" s="1" t="n"/>
      <x:c r="X82" s="1" t="n"/>
      <x:c r="Y82" s="1" t="n"/>
      <x:c r="Z82" s="1" t="n"/>
      <x:c r="AA82" s="1" t="n"/>
      <x:c r="AB82" s="1" t="n"/>
      <x:c r="AC82" s="1" t="n"/>
      <x:c r="AD82" s="1" t="n"/>
      <x:c r="AE82" s="1" t="n"/>
      <x:c r="AF82" s="1" t="n"/>
      <x:c r="AG82" s="1" t="n"/>
      <x:c r="AH82" s="1" t="n"/>
      <x:c r="AI82" s="1" t="n"/>
      <x:c r="AJ82" s="1" t="n"/>
      <x:c r="AK82" s="1" t="n"/>
      <x:c r="AL82" s="1" t="n"/>
      <x:c r="AM82" s="1" t="n"/>
      <x:c r="AN82" s="1" t="n"/>
      <x:c r="AO82" s="1" t="n"/>
      <x:c r="AP82" s="1" t="n"/>
      <x:c r="AQ82" s="1" t="n"/>
      <x:c r="AR82" s="1" t="n"/>
      <x:c r="AS82" s="1" t="n"/>
      <x:c r="AT82" s="1" t="n"/>
      <x:c r="AU82" s="1" t="n"/>
      <x:c r="AV82" s="1" t="n"/>
      <x:c r="AW82" s="1" t="n"/>
      <x:c r="AX82" s="1" t="n"/>
      <x:c r="AY82" s="1" t="n"/>
      <x:c r="AZ82" s="1" t="n"/>
    </x:row>
    <x:row r="83">
      <x:c r="A83" s="1" t="n"/>
      <x:c r="B83" s="1" t="n"/>
      <x:c r="C83" s="1" t="n"/>
      <x:c r="D83" s="1" t="n"/>
      <x:c r="E83" s="1" t="n"/>
      <x:c r="F83" s="1" t="n"/>
      <x:c r="G83" s="1" t="n"/>
      <x:c r="H83" s="1" t="n"/>
      <x:c r="I83" s="1" t="n"/>
      <x:c r="J83" s="1" t="n"/>
      <x:c r="K83" s="1" t="n"/>
      <x:c r="L83" s="1" t="n"/>
      <x:c r="M83" s="1" t="n"/>
      <x:c r="N83" s="1" t="n"/>
      <x:c r="O83" s="1" t="n"/>
      <x:c r="P83" s="1" t="n"/>
      <x:c r="Q83" s="1" t="n"/>
      <x:c r="R83" s="1" t="n"/>
      <x:c r="S83" s="1" t="n"/>
      <x:c r="T83" s="1" t="n"/>
      <x:c r="U83" s="1" t="n"/>
      <x:c r="V83" s="1" t="n"/>
      <x:c r="W83" s="1" t="n"/>
      <x:c r="X83" s="1" t="n"/>
      <x:c r="Y83" s="1" t="n"/>
      <x:c r="Z83" s="1" t="n"/>
      <x:c r="AA83" s="1" t="n"/>
      <x:c r="AB83" s="1" t="n"/>
      <x:c r="AC83" s="1" t="n"/>
      <x:c r="AD83" s="1" t="n"/>
      <x:c r="AE83" s="1" t="n"/>
      <x:c r="AF83" s="1" t="n"/>
      <x:c r="AG83" s="1" t="n"/>
      <x:c r="AH83" s="1" t="n"/>
      <x:c r="AI83" s="1" t="n"/>
      <x:c r="AJ83" s="1" t="n"/>
      <x:c r="AK83" s="1" t="n"/>
      <x:c r="AL83" s="1" t="n"/>
      <x:c r="AM83" s="1" t="n"/>
      <x:c r="AN83" s="1" t="n"/>
      <x:c r="AO83" s="1" t="n"/>
      <x:c r="AP83" s="1" t="n"/>
      <x:c r="AQ83" s="1" t="n"/>
      <x:c r="AR83" s="1" t="n"/>
      <x:c r="AS83" s="1" t="n"/>
      <x:c r="AT83" s="1" t="n"/>
      <x:c r="AU83" s="1" t="n"/>
      <x:c r="AV83" s="1" t="n"/>
      <x:c r="AW83" s="1" t="n"/>
      <x:c r="AX83" s="1" t="n"/>
      <x:c r="AY83" s="1" t="n"/>
      <x:c r="AZ83" s="1" t="n"/>
    </x:row>
    <x:row r="84">
      <x:c r="A84" s="1" t="n"/>
      <x:c r="B84" s="1" t="n"/>
      <x:c r="C84" s="1" t="n"/>
      <x:c r="D84" s="1" t="n"/>
      <x:c r="E84" s="1" t="n"/>
      <x:c r="F84" s="1" t="n"/>
      <x:c r="G84" s="1" t="n"/>
      <x:c r="H84" s="1" t="n"/>
      <x:c r="I84" s="1" t="n"/>
      <x:c r="J84" s="1" t="n"/>
      <x:c r="K84" s="1" t="n"/>
      <x:c r="L84" s="1" t="n"/>
      <x:c r="M84" s="1" t="n"/>
      <x:c r="N84" s="1" t="n"/>
      <x:c r="O84" s="1" t="n"/>
      <x:c r="P84" s="1" t="n"/>
      <x:c r="Q84" s="1" t="n"/>
      <x:c r="R84" s="1" t="n"/>
      <x:c r="S84" s="1" t="n"/>
      <x:c r="T84" s="1" t="n"/>
      <x:c r="U84" s="1" t="n"/>
      <x:c r="V84" s="1" t="n"/>
      <x:c r="W84" s="1" t="n"/>
      <x:c r="X84" s="1" t="n"/>
      <x:c r="Y84" s="1" t="n"/>
      <x:c r="Z84" s="1" t="n"/>
      <x:c r="AA84" s="1" t="n"/>
      <x:c r="AB84" s="1" t="n"/>
      <x:c r="AC84" s="1" t="n"/>
      <x:c r="AD84" s="1" t="n"/>
      <x:c r="AE84" s="1" t="n"/>
      <x:c r="AF84" s="1" t="n"/>
      <x:c r="AG84" s="1" t="n"/>
      <x:c r="AH84" s="1" t="n"/>
      <x:c r="AI84" s="1" t="n"/>
      <x:c r="AJ84" s="1" t="n"/>
      <x:c r="AK84" s="1" t="n"/>
      <x:c r="AL84" s="1" t="n"/>
      <x:c r="AM84" s="1" t="n"/>
      <x:c r="AN84" s="1" t="n"/>
      <x:c r="AO84" s="1" t="n"/>
      <x:c r="AP84" s="1" t="n"/>
      <x:c r="AQ84" s="1" t="n"/>
      <x:c r="AR84" s="1" t="n"/>
      <x:c r="AS84" s="1" t="n"/>
      <x:c r="AT84" s="1" t="n"/>
      <x:c r="AU84" s="1" t="n"/>
      <x:c r="AV84" s="1" t="n"/>
      <x:c r="AW84" s="1" t="n"/>
      <x:c r="AX84" s="1" t="n"/>
      <x:c r="AY84" s="1" t="n"/>
      <x:c r="AZ84" s="1" t="n"/>
    </x:row>
    <x:row r="85">
      <x:c r="A85" s="1" t="n"/>
      <x:c r="B85" s="1" t="n"/>
      <x:c r="C85" s="1" t="n"/>
      <x:c r="D85" s="1" t="n"/>
      <x:c r="E85" s="1" t="n"/>
      <x:c r="F85" s="1" t="n"/>
      <x:c r="G85" s="1" t="n"/>
      <x:c r="H85" s="1" t="n"/>
      <x:c r="I85" s="1" t="n"/>
      <x:c r="J85" s="1" t="n"/>
      <x:c r="K85" s="1" t="n"/>
      <x:c r="L85" s="1" t="n"/>
      <x:c r="M85" s="1" t="n"/>
      <x:c r="N85" s="1" t="n"/>
      <x:c r="O85" s="1" t="n"/>
      <x:c r="P85" s="1" t="n"/>
      <x:c r="Q85" s="1" t="n"/>
      <x:c r="R85" s="1" t="n"/>
      <x:c r="S85" s="1" t="n"/>
      <x:c r="T85" s="1" t="n"/>
      <x:c r="U85" s="1" t="n"/>
      <x:c r="V85" s="1" t="n"/>
      <x:c r="W85" s="1" t="n"/>
      <x:c r="X85" s="1" t="n"/>
      <x:c r="Y85" s="1" t="n"/>
      <x:c r="Z85" s="1" t="n"/>
      <x:c r="AA85" s="1" t="n"/>
      <x:c r="AB85" s="1" t="n"/>
      <x:c r="AC85" s="1" t="n"/>
      <x:c r="AD85" s="1" t="n"/>
      <x:c r="AE85" s="1" t="n"/>
      <x:c r="AF85" s="1" t="n"/>
      <x:c r="AG85" s="1" t="n"/>
      <x:c r="AH85" s="1" t="n"/>
      <x:c r="AI85" s="1" t="n"/>
      <x:c r="AJ85" s="1" t="n"/>
      <x:c r="AK85" s="1" t="n"/>
      <x:c r="AL85" s="1" t="n"/>
      <x:c r="AM85" s="1" t="n"/>
      <x:c r="AN85" s="1" t="n"/>
      <x:c r="AO85" s="1" t="n"/>
      <x:c r="AP85" s="1" t="n"/>
      <x:c r="AQ85" s="1" t="n"/>
      <x:c r="AR85" s="1" t="n"/>
      <x:c r="AS85" s="1" t="n"/>
      <x:c r="AT85" s="1" t="n"/>
      <x:c r="AU85" s="1" t="n"/>
      <x:c r="AV85" s="1" t="n"/>
      <x:c r="AW85" s="1" t="n"/>
      <x:c r="AX85" s="1" t="n"/>
      <x:c r="AY85" s="1" t="n"/>
      <x:c r="AZ85" s="1" t="n"/>
    </x:row>
    <x:row r="86">
      <x:c r="A86" s="1" t="n"/>
      <x:c r="B86" s="1" t="n"/>
      <x:c r="C86" s="1" t="n"/>
      <x:c r="D86" s="1" t="n"/>
      <x:c r="E86" s="1" t="n"/>
      <x:c r="F86" s="1" t="n"/>
      <x:c r="G86" s="1" t="n"/>
      <x:c r="H86" s="1" t="n"/>
      <x:c r="I86" s="1" t="n"/>
      <x:c r="J86" s="1" t="n"/>
      <x:c r="K86" s="1" t="n"/>
      <x:c r="L86" s="1" t="n"/>
      <x:c r="M86" s="1" t="n"/>
      <x:c r="N86" s="1" t="n"/>
      <x:c r="O86" s="1" t="n"/>
      <x:c r="P86" s="1" t="n"/>
      <x:c r="Q86" s="1" t="n"/>
      <x:c r="R86" s="1" t="n"/>
      <x:c r="S86" s="1" t="n"/>
      <x:c r="T86" s="1" t="n"/>
      <x:c r="U86" s="1" t="n"/>
      <x:c r="V86" s="1" t="n"/>
      <x:c r="W86" s="1" t="n"/>
      <x:c r="X86" s="1" t="n"/>
      <x:c r="Y86" s="1" t="n"/>
      <x:c r="Z86" s="1" t="n"/>
      <x:c r="AA86" s="1" t="n"/>
      <x:c r="AB86" s="1" t="n"/>
      <x:c r="AC86" s="1" t="n"/>
      <x:c r="AD86" s="1" t="n"/>
      <x:c r="AE86" s="1" t="n"/>
      <x:c r="AF86" s="1" t="n"/>
      <x:c r="AG86" s="1" t="n"/>
      <x:c r="AH86" s="1" t="n"/>
      <x:c r="AI86" s="1" t="n"/>
      <x:c r="AJ86" s="1" t="n"/>
      <x:c r="AK86" s="1" t="n"/>
      <x:c r="AL86" s="1" t="n"/>
      <x:c r="AM86" s="1" t="n"/>
      <x:c r="AN86" s="1" t="n"/>
      <x:c r="AO86" s="1" t="n"/>
      <x:c r="AP86" s="1" t="n"/>
      <x:c r="AQ86" s="1" t="n"/>
      <x:c r="AR86" s="1" t="n"/>
      <x:c r="AS86" s="1" t="n"/>
      <x:c r="AT86" s="1" t="n"/>
      <x:c r="AU86" s="1" t="n"/>
      <x:c r="AV86" s="1" t="n"/>
      <x:c r="AW86" s="1" t="n"/>
      <x:c r="AX86" s="1" t="n"/>
      <x:c r="AY86" s="1" t="n"/>
      <x:c r="AZ86" s="1" t="n"/>
    </x:row>
    <x:row r="87">
      <x:c r="A87" s="1" t="n"/>
      <x:c r="B87" s="1" t="n"/>
      <x:c r="C87" s="1" t="n"/>
      <x:c r="D87" s="1" t="n"/>
      <x:c r="E87" s="1" t="n"/>
      <x:c r="F87" s="1" t="n"/>
      <x:c r="G87" s="1" t="n"/>
      <x:c r="H87" s="1" t="n"/>
      <x:c r="I87" s="1" t="n"/>
      <x:c r="J87" s="1" t="n"/>
      <x:c r="K87" s="1" t="n"/>
      <x:c r="L87" s="1" t="n"/>
      <x:c r="M87" s="1" t="n"/>
      <x:c r="N87" s="1" t="n"/>
      <x:c r="O87" s="1" t="n"/>
      <x:c r="P87" s="1" t="n"/>
      <x:c r="Q87" s="1" t="n"/>
      <x:c r="R87" s="1" t="n"/>
      <x:c r="S87" s="1" t="n"/>
      <x:c r="T87" s="1" t="n"/>
      <x:c r="U87" s="1" t="n"/>
      <x:c r="V87" s="1" t="n"/>
      <x:c r="W87" s="1" t="n"/>
      <x:c r="X87" s="1" t="n"/>
      <x:c r="Y87" s="1" t="n"/>
      <x:c r="Z87" s="1" t="n"/>
      <x:c r="AA87" s="1" t="n"/>
      <x:c r="AB87" s="1" t="n"/>
      <x:c r="AC87" s="1" t="n"/>
      <x:c r="AD87" s="1" t="n"/>
      <x:c r="AE87" s="1" t="n"/>
      <x:c r="AF87" s="1" t="n"/>
      <x:c r="AG87" s="1" t="n"/>
      <x:c r="AH87" s="1" t="n"/>
      <x:c r="AI87" s="1" t="n"/>
      <x:c r="AJ87" s="1" t="n"/>
      <x:c r="AK87" s="1" t="n"/>
      <x:c r="AL87" s="1" t="n"/>
      <x:c r="AM87" s="1" t="n"/>
      <x:c r="AN87" s="1" t="n"/>
      <x:c r="AO87" s="1" t="n"/>
      <x:c r="AP87" s="1" t="n"/>
      <x:c r="AQ87" s="1" t="n"/>
      <x:c r="AR87" s="1" t="n"/>
      <x:c r="AS87" s="1" t="n"/>
      <x:c r="AT87" s="1" t="n"/>
      <x:c r="AU87" s="1" t="n"/>
      <x:c r="AV87" s="1" t="n"/>
      <x:c r="AW87" s="1" t="n"/>
      <x:c r="AX87" s="1" t="n"/>
      <x:c r="AY87" s="1" t="n"/>
      <x:c r="AZ87" s="1" t="n"/>
    </x:row>
    <x:row r="88">
      <x:c r="A88" s="1" t="n"/>
      <x:c r="B88" s="1" t="n"/>
      <x:c r="C88" s="1" t="n"/>
      <x:c r="D88" s="1" t="n"/>
      <x:c r="E88" s="1" t="n"/>
      <x:c r="F88" s="1" t="n"/>
      <x:c r="G88" s="1" t="n"/>
      <x:c r="H88" s="1" t="n"/>
      <x:c r="I88" s="1" t="n"/>
      <x:c r="J88" s="1" t="n"/>
      <x:c r="K88" s="1" t="n"/>
      <x:c r="L88" s="1" t="n"/>
      <x:c r="M88" s="1" t="n"/>
      <x:c r="N88" s="1" t="n"/>
      <x:c r="O88" s="1" t="n"/>
      <x:c r="P88" s="1" t="n"/>
      <x:c r="Q88" s="1" t="n"/>
      <x:c r="R88" s="1" t="n"/>
      <x:c r="S88" s="1" t="n"/>
      <x:c r="T88" s="1" t="n"/>
      <x:c r="U88" s="1" t="n"/>
      <x:c r="V88" s="1" t="n"/>
      <x:c r="W88" s="1" t="n"/>
      <x:c r="X88" s="1" t="n"/>
      <x:c r="Y88" s="1" t="n"/>
      <x:c r="Z88" s="1" t="n"/>
      <x:c r="AA88" s="1" t="n"/>
      <x:c r="AB88" s="1" t="n"/>
      <x:c r="AC88" s="1" t="n"/>
      <x:c r="AD88" s="1" t="n"/>
      <x:c r="AE88" s="1" t="n"/>
      <x:c r="AF88" s="1" t="n"/>
      <x:c r="AG88" s="1" t="n"/>
      <x:c r="AH88" s="1" t="n"/>
      <x:c r="AI88" s="1" t="n"/>
      <x:c r="AJ88" s="1" t="n"/>
      <x:c r="AK88" s="1" t="n"/>
      <x:c r="AL88" s="1" t="n"/>
      <x:c r="AM88" s="1" t="n"/>
      <x:c r="AN88" s="1" t="n"/>
      <x:c r="AO88" s="1" t="n"/>
      <x:c r="AP88" s="1" t="n"/>
      <x:c r="AQ88" s="1" t="n"/>
      <x:c r="AR88" s="1" t="n"/>
      <x:c r="AS88" s="1" t="n"/>
      <x:c r="AT88" s="1" t="n"/>
      <x:c r="AU88" s="1" t="n"/>
      <x:c r="AV88" s="1" t="n"/>
      <x:c r="AW88" s="1" t="n"/>
      <x:c r="AX88" s="1" t="n"/>
      <x:c r="AY88" s="1" t="n"/>
      <x:c r="AZ88" s="1" t="n"/>
    </x:row>
    <x:row r="89">
      <x:c r="A89" s="1" t="n"/>
      <x:c r="B89" s="1" t="n"/>
      <x:c r="C89" s="1" t="n"/>
      <x:c r="D89" s="1" t="n"/>
      <x:c r="E89" s="1" t="n"/>
      <x:c r="F89" s="1" t="n"/>
      <x:c r="G89" s="1" t="n"/>
      <x:c r="H89" s="1" t="n"/>
      <x:c r="I89" s="1" t="n"/>
      <x:c r="J89" s="1" t="n"/>
      <x:c r="K89" s="1" t="n"/>
      <x:c r="L89" s="1" t="n"/>
      <x:c r="M89" s="1" t="n"/>
      <x:c r="N89" s="1" t="n"/>
      <x:c r="O89" s="1" t="n"/>
      <x:c r="P89" s="1" t="n"/>
      <x:c r="Q89" s="1" t="n"/>
      <x:c r="R89" s="1" t="n"/>
      <x:c r="S89" s="1" t="n"/>
      <x:c r="T89" s="1" t="n"/>
      <x:c r="U89" s="1" t="n"/>
      <x:c r="V89" s="1" t="n"/>
      <x:c r="W89" s="1" t="n"/>
      <x:c r="X89" s="1" t="n"/>
      <x:c r="Y89" s="1" t="n"/>
      <x:c r="Z89" s="1" t="n"/>
      <x:c r="AA89" s="1" t="n"/>
      <x:c r="AB89" s="1" t="n"/>
      <x:c r="AC89" s="1" t="n"/>
      <x:c r="AD89" s="1" t="n"/>
      <x:c r="AE89" s="1" t="n"/>
      <x:c r="AF89" s="1" t="n"/>
      <x:c r="AG89" s="1" t="n"/>
      <x:c r="AH89" s="1" t="n"/>
      <x:c r="AI89" s="1" t="n"/>
      <x:c r="AJ89" s="1" t="n"/>
      <x:c r="AK89" s="1" t="n"/>
      <x:c r="AL89" s="1" t="n"/>
      <x:c r="AM89" s="1" t="n"/>
      <x:c r="AN89" s="1" t="n"/>
      <x:c r="AO89" s="1" t="n"/>
      <x:c r="AP89" s="1" t="n"/>
      <x:c r="AQ89" s="1" t="n"/>
      <x:c r="AR89" s="1" t="n"/>
      <x:c r="AS89" s="1" t="n"/>
      <x:c r="AT89" s="1" t="n"/>
      <x:c r="AU89" s="1" t="n"/>
      <x:c r="AV89" s="1" t="n"/>
      <x:c r="AW89" s="1" t="n"/>
      <x:c r="AX89" s="1" t="n"/>
      <x:c r="AY89" s="1" t="n"/>
      <x:c r="AZ89" s="1" t="n"/>
    </x:row>
    <x:row r="90">
      <x:c r="A90" s="1" t="n"/>
      <x:c r="B90" s="1" t="n"/>
      <x:c r="C90" s="1" t="n"/>
      <x:c r="D90" s="1" t="n"/>
      <x:c r="E90" s="1" t="n"/>
      <x:c r="F90" s="1" t="n"/>
      <x:c r="G90" s="1" t="n"/>
      <x:c r="H90" s="1" t="n"/>
      <x:c r="I90" s="1" t="n"/>
      <x:c r="J90" s="1" t="n"/>
      <x:c r="K90" s="1" t="n"/>
      <x:c r="L90" s="1" t="n"/>
      <x:c r="M90" s="1" t="n"/>
      <x:c r="N90" s="1" t="n"/>
      <x:c r="O90" s="1" t="n"/>
      <x:c r="P90" s="1" t="n"/>
      <x:c r="Q90" s="1" t="n"/>
      <x:c r="R90" s="1" t="n"/>
      <x:c r="S90" s="1" t="n"/>
      <x:c r="T90" s="1" t="n"/>
      <x:c r="U90" s="1" t="n"/>
      <x:c r="V90" s="1" t="n"/>
      <x:c r="W90" s="1" t="n"/>
      <x:c r="X90" s="1" t="n"/>
      <x:c r="Y90" s="1" t="n"/>
      <x:c r="Z90" s="1" t="n"/>
      <x:c r="AA90" s="1" t="n"/>
      <x:c r="AB90" s="1" t="n"/>
      <x:c r="AC90" s="1" t="n"/>
      <x:c r="AD90" s="1" t="n"/>
      <x:c r="AE90" s="1" t="n"/>
      <x:c r="AF90" s="1" t="n"/>
      <x:c r="AG90" s="1" t="n"/>
      <x:c r="AH90" s="1" t="n"/>
      <x:c r="AI90" s="1" t="n"/>
      <x:c r="AJ90" s="1" t="n"/>
      <x:c r="AK90" s="1" t="n"/>
      <x:c r="AL90" s="1" t="n"/>
      <x:c r="AM90" s="1" t="n"/>
      <x:c r="AN90" s="1" t="n"/>
      <x:c r="AO90" s="1" t="n"/>
      <x:c r="AP90" s="1" t="n"/>
      <x:c r="AQ90" s="1" t="n"/>
      <x:c r="AR90" s="1" t="n"/>
      <x:c r="AS90" s="1" t="n"/>
      <x:c r="AT90" s="1" t="n"/>
      <x:c r="AU90" s="1" t="n"/>
      <x:c r="AV90" s="1" t="n"/>
      <x:c r="AW90" s="1" t="n"/>
      <x:c r="AX90" s="1" t="n"/>
      <x:c r="AY90" s="1" t="n"/>
      <x:c r="AZ90" s="1" t="n"/>
    </x:row>
    <x:row r="91">
      <x:c r="A91" s="1" t="n"/>
      <x:c r="B91" s="1" t="n"/>
      <x:c r="C91" s="1" t="n"/>
      <x:c r="D91" s="1" t="n"/>
      <x:c r="E91" s="1" t="n"/>
      <x:c r="F91" s="1" t="n"/>
      <x:c r="G91" s="1" t="n"/>
      <x:c r="H91" s="1" t="n"/>
      <x:c r="I91" s="1" t="n"/>
      <x:c r="J91" s="1" t="n"/>
      <x:c r="K91" s="1" t="n"/>
      <x:c r="L91" s="1" t="n"/>
      <x:c r="M91" s="1" t="n"/>
      <x:c r="N91" s="1" t="n"/>
      <x:c r="O91" s="1" t="n"/>
      <x:c r="P91" s="1" t="n"/>
      <x:c r="Q91" s="1" t="n"/>
      <x:c r="R91" s="1" t="n"/>
      <x:c r="S91" s="1" t="n"/>
      <x:c r="T91" s="1" t="n"/>
      <x:c r="U91" s="1" t="n"/>
      <x:c r="V91" s="1" t="n"/>
      <x:c r="W91" s="1" t="n"/>
      <x:c r="X91" s="1" t="n"/>
      <x:c r="Y91" s="1" t="n"/>
      <x:c r="Z91" s="1" t="n"/>
      <x:c r="AA91" s="1" t="n"/>
      <x:c r="AB91" s="1" t="n"/>
      <x:c r="AC91" s="1" t="n"/>
      <x:c r="AD91" s="1" t="n"/>
      <x:c r="AE91" s="1" t="n"/>
      <x:c r="AF91" s="1" t="n"/>
      <x:c r="AG91" s="1" t="n"/>
      <x:c r="AH91" s="1" t="n"/>
      <x:c r="AI91" s="1" t="n"/>
      <x:c r="AJ91" s="1" t="n"/>
      <x:c r="AK91" s="1" t="n"/>
      <x:c r="AL91" s="1" t="n"/>
      <x:c r="AM91" s="1" t="n"/>
      <x:c r="AN91" s="1" t="n"/>
      <x:c r="AO91" s="1" t="n"/>
      <x:c r="AP91" s="1" t="n"/>
      <x:c r="AQ91" s="1" t="n"/>
      <x:c r="AR91" s="1" t="n"/>
      <x:c r="AS91" s="1" t="n"/>
      <x:c r="AT91" s="1" t="n"/>
      <x:c r="AU91" s="1" t="n"/>
      <x:c r="AV91" s="1" t="n"/>
      <x:c r="AW91" s="1" t="n"/>
      <x:c r="AX91" s="1" t="n"/>
      <x:c r="AY91" s="1" t="n"/>
      <x:c r="AZ91" s="1" t="n"/>
    </x:row>
    <x:row r="92">
      <x:c r="A92" s="1" t="n"/>
      <x:c r="B92" s="1" t="n"/>
      <x:c r="C92" s="1" t="n"/>
      <x:c r="D92" s="1" t="n"/>
      <x:c r="E92" s="1" t="n"/>
      <x:c r="F92" s="1" t="n"/>
      <x:c r="G92" s="1" t="n"/>
      <x:c r="H92" s="1" t="n"/>
      <x:c r="I92" s="1" t="n"/>
      <x:c r="J92" s="1" t="n"/>
      <x:c r="K92" s="1" t="n"/>
      <x:c r="L92" s="1" t="n"/>
      <x:c r="M92" s="1" t="n"/>
      <x:c r="N92" s="1" t="n"/>
      <x:c r="O92" s="1" t="n"/>
      <x:c r="P92" s="1" t="n"/>
      <x:c r="Q92" s="1" t="n"/>
      <x:c r="R92" s="1" t="n"/>
      <x:c r="S92" s="1" t="n"/>
      <x:c r="T92" s="1" t="n"/>
      <x:c r="U92" s="1" t="n"/>
      <x:c r="V92" s="1" t="n"/>
      <x:c r="W92" s="1" t="n"/>
      <x:c r="X92" s="1" t="n"/>
      <x:c r="Y92" s="1" t="n"/>
      <x:c r="Z92" s="1" t="n"/>
      <x:c r="AA92" s="1" t="n"/>
      <x:c r="AB92" s="1" t="n"/>
      <x:c r="AC92" s="1" t="n"/>
      <x:c r="AD92" s="1" t="n"/>
      <x:c r="AE92" s="1" t="n"/>
      <x:c r="AF92" s="1" t="n"/>
      <x:c r="AG92" s="1" t="n"/>
      <x:c r="AH92" s="1" t="n"/>
      <x:c r="AI92" s="1" t="n"/>
      <x:c r="AJ92" s="1" t="n"/>
      <x:c r="AK92" s="1" t="n"/>
      <x:c r="AL92" s="1" t="n"/>
      <x:c r="AM92" s="1" t="n"/>
      <x:c r="AN92" s="1" t="n"/>
      <x:c r="AO92" s="1" t="n"/>
      <x:c r="AP92" s="1" t="n"/>
      <x:c r="AQ92" s="1" t="n"/>
      <x:c r="AR92" s="1" t="n"/>
      <x:c r="AS92" s="1" t="n"/>
      <x:c r="AT92" s="1" t="n"/>
      <x:c r="AU92" s="1" t="n"/>
      <x:c r="AV92" s="1" t="n"/>
      <x:c r="AW92" s="1" t="n"/>
      <x:c r="AX92" s="1" t="n"/>
      <x:c r="AY92" s="1" t="n"/>
      <x:c r="AZ92" s="1" t="n"/>
    </x:row>
    <x:row r="93">
      <x:c r="A93" s="1" t="n"/>
      <x:c r="B93" s="1" t="n"/>
      <x:c r="C93" s="1" t="n"/>
      <x:c r="D93" s="1" t="n"/>
      <x:c r="E93" s="1" t="n"/>
      <x:c r="F93" s="1" t="n"/>
      <x:c r="G93" s="1" t="n"/>
      <x:c r="H93" s="1" t="n"/>
      <x:c r="I93" s="1" t="n"/>
      <x:c r="J93" s="1" t="n"/>
      <x:c r="K93" s="1" t="n"/>
      <x:c r="L93" s="1" t="n"/>
      <x:c r="M93" s="1" t="n"/>
      <x:c r="N93" s="1" t="n"/>
      <x:c r="O93" s="1" t="n"/>
      <x:c r="P93" s="1" t="n"/>
      <x:c r="Q93" s="1" t="n"/>
      <x:c r="R93" s="1" t="n"/>
      <x:c r="S93" s="1" t="n"/>
      <x:c r="T93" s="1" t="n"/>
      <x:c r="U93" s="1" t="n"/>
      <x:c r="V93" s="1" t="n"/>
      <x:c r="W93" s="1" t="n"/>
      <x:c r="X93" s="1" t="n"/>
      <x:c r="Y93" s="1" t="n"/>
      <x:c r="Z93" s="1" t="n"/>
      <x:c r="AA93" s="1" t="n"/>
      <x:c r="AB93" s="1" t="n"/>
      <x:c r="AC93" s="1" t="n"/>
      <x:c r="AD93" s="1" t="n"/>
      <x:c r="AE93" s="1" t="n"/>
      <x:c r="AF93" s="1" t="n"/>
      <x:c r="AG93" s="1" t="n"/>
      <x:c r="AH93" s="1" t="n"/>
      <x:c r="AI93" s="1" t="n"/>
      <x:c r="AJ93" s="1" t="n"/>
      <x:c r="AK93" s="1" t="n"/>
      <x:c r="AL93" s="1" t="n"/>
      <x:c r="AM93" s="1" t="n"/>
      <x:c r="AN93" s="1" t="n"/>
      <x:c r="AO93" s="1" t="n"/>
      <x:c r="AP93" s="1" t="n"/>
      <x:c r="AQ93" s="1" t="n"/>
      <x:c r="AR93" s="1" t="n"/>
      <x:c r="AS93" s="1" t="n"/>
      <x:c r="AT93" s="1" t="n"/>
      <x:c r="AU93" s="1" t="n"/>
      <x:c r="AV93" s="1" t="n"/>
      <x:c r="AW93" s="1" t="n"/>
      <x:c r="AX93" s="1" t="n"/>
      <x:c r="AY93" s="1" t="n"/>
      <x:c r="AZ93" s="1" t="n"/>
    </x:row>
    <x:row r="94">
      <x:c r="A94" s="1" t="n"/>
      <x:c r="B94" s="1" t="n"/>
      <x:c r="C94" s="1" t="n"/>
      <x:c r="D94" s="1" t="n"/>
      <x:c r="E94" s="1" t="n"/>
      <x:c r="F94" s="1" t="n"/>
      <x:c r="G94" s="1" t="n"/>
      <x:c r="H94" s="1" t="n"/>
      <x:c r="I94" s="1" t="n"/>
      <x:c r="J94" s="1" t="n"/>
      <x:c r="K94" s="1" t="n"/>
      <x:c r="L94" s="1" t="n"/>
      <x:c r="M94" s="1" t="n"/>
      <x:c r="N94" s="1" t="n"/>
      <x:c r="O94" s="1" t="n"/>
      <x:c r="P94" s="1" t="n"/>
      <x:c r="Q94" s="1" t="n"/>
      <x:c r="R94" s="1" t="n"/>
      <x:c r="S94" s="1" t="n"/>
      <x:c r="T94" s="1" t="n"/>
      <x:c r="U94" s="1" t="n"/>
      <x:c r="V94" s="1" t="n"/>
      <x:c r="W94" s="1" t="n"/>
      <x:c r="X94" s="1" t="n"/>
      <x:c r="Y94" s="1" t="n"/>
      <x:c r="Z94" s="1" t="n"/>
      <x:c r="AA94" s="1" t="n"/>
      <x:c r="AB94" s="1" t="n"/>
      <x:c r="AC94" s="1" t="n"/>
      <x:c r="AD94" s="1" t="n"/>
      <x:c r="AE94" s="1" t="n"/>
      <x:c r="AF94" s="1" t="n"/>
      <x:c r="AG94" s="1" t="n"/>
      <x:c r="AH94" s="1" t="n"/>
      <x:c r="AI94" s="1" t="n"/>
      <x:c r="AJ94" s="1" t="n"/>
      <x:c r="AK94" s="1" t="n"/>
      <x:c r="AL94" s="1" t="n"/>
      <x:c r="AM94" s="1" t="n"/>
      <x:c r="AN94" s="1" t="n"/>
      <x:c r="AO94" s="1" t="n"/>
      <x:c r="AP94" s="1" t="n"/>
      <x:c r="AQ94" s="1" t="n"/>
      <x:c r="AR94" s="1" t="n"/>
      <x:c r="AS94" s="1" t="n"/>
      <x:c r="AT94" s="1" t="n"/>
      <x:c r="AU94" s="1" t="n"/>
      <x:c r="AV94" s="1" t="n"/>
      <x:c r="AW94" s="1" t="n"/>
      <x:c r="AX94" s="1" t="n"/>
      <x:c r="AY94" s="1" t="n"/>
      <x:c r="AZ94" s="1" t="n"/>
    </x:row>
    <x:row r="95">
      <x:c r="A95" s="1" t="n"/>
      <x:c r="B95" s="1" t="n"/>
      <x:c r="C95" s="1" t="n"/>
      <x:c r="D95" s="1" t="n"/>
      <x:c r="E95" s="1" t="n"/>
      <x:c r="F95" s="1" t="n"/>
      <x:c r="G95" s="1" t="n"/>
      <x:c r="H95" s="1" t="n"/>
      <x:c r="I95" s="1" t="n"/>
      <x:c r="J95" s="1" t="n"/>
      <x:c r="K95" s="1" t="n"/>
      <x:c r="L95" s="1" t="n"/>
      <x:c r="M95" s="1" t="n"/>
      <x:c r="N95" s="1" t="n"/>
      <x:c r="O95" s="1" t="n"/>
      <x:c r="P95" s="1" t="n"/>
      <x:c r="Q95" s="1" t="n"/>
      <x:c r="R95" s="1" t="n"/>
      <x:c r="S95" s="1" t="n"/>
      <x:c r="T95" s="1" t="n"/>
      <x:c r="U95" s="1" t="n"/>
      <x:c r="V95" s="1" t="n"/>
      <x:c r="W95" s="1" t="n"/>
      <x:c r="X95" s="1" t="n"/>
      <x:c r="Y95" s="1" t="n"/>
      <x:c r="Z95" s="1" t="n"/>
      <x:c r="AA95" s="1" t="n"/>
      <x:c r="AB95" s="1" t="n"/>
      <x:c r="AC95" s="1" t="n"/>
      <x:c r="AD95" s="1" t="n"/>
      <x:c r="AE95" s="1" t="n"/>
      <x:c r="AF95" s="1" t="n"/>
      <x:c r="AG95" s="1" t="n"/>
      <x:c r="AH95" s="1" t="n"/>
      <x:c r="AI95" s="1" t="n"/>
      <x:c r="AJ95" s="1" t="n"/>
      <x:c r="AK95" s="1" t="n"/>
      <x:c r="AL95" s="1" t="n"/>
      <x:c r="AM95" s="1" t="n"/>
      <x:c r="AN95" s="1" t="n"/>
      <x:c r="AO95" s="1" t="n"/>
      <x:c r="AP95" s="1" t="n"/>
      <x:c r="AQ95" s="1" t="n"/>
      <x:c r="AR95" s="1" t="n"/>
      <x:c r="AS95" s="1" t="n"/>
      <x:c r="AT95" s="1" t="n"/>
      <x:c r="AU95" s="1" t="n"/>
      <x:c r="AV95" s="1" t="n"/>
      <x:c r="AW95" s="1" t="n"/>
      <x:c r="AX95" s="1" t="n"/>
      <x:c r="AY95" s="1" t="n"/>
      <x:c r="AZ95" s="1" t="n"/>
    </x:row>
    <x:row r="96">
      <x:c r="A96" s="1" t="n"/>
      <x:c r="B96" s="1" t="n"/>
      <x:c r="C96" s="1" t="n"/>
      <x:c r="D96" s="1" t="n"/>
      <x:c r="E96" s="1" t="n"/>
      <x:c r="F96" s="1" t="n"/>
      <x:c r="G96" s="1" t="n"/>
      <x:c r="H96" s="1" t="n"/>
      <x:c r="I96" s="1" t="n"/>
      <x:c r="J96" s="1" t="n"/>
      <x:c r="K96" s="1" t="n"/>
      <x:c r="L96" s="1" t="n"/>
      <x:c r="M96" s="1" t="n"/>
      <x:c r="N96" s="1" t="n"/>
      <x:c r="O96" s="1" t="n"/>
      <x:c r="P96" s="1" t="n"/>
      <x:c r="Q96" s="1" t="n"/>
      <x:c r="R96" s="1" t="n"/>
      <x:c r="S96" s="1" t="n"/>
      <x:c r="T96" s="1" t="n"/>
      <x:c r="U96" s="1" t="n"/>
      <x:c r="V96" s="1" t="n"/>
      <x:c r="W96" s="1" t="n"/>
      <x:c r="X96" s="1" t="n"/>
      <x:c r="Y96" s="1" t="n"/>
      <x:c r="Z96" s="1" t="n"/>
      <x:c r="AA96" s="1" t="n"/>
      <x:c r="AB96" s="1" t="n"/>
      <x:c r="AC96" s="1" t="n"/>
      <x:c r="AD96" s="1" t="n"/>
      <x:c r="AE96" s="1" t="n"/>
      <x:c r="AF96" s="1" t="n"/>
      <x:c r="AG96" s="1" t="n"/>
      <x:c r="AH96" s="1" t="n"/>
      <x:c r="AI96" s="1" t="n"/>
      <x:c r="AJ96" s="1" t="n"/>
      <x:c r="AK96" s="1" t="n"/>
      <x:c r="AL96" s="1" t="n"/>
      <x:c r="AM96" s="1" t="n"/>
      <x:c r="AN96" s="1" t="n"/>
      <x:c r="AO96" s="1" t="n"/>
      <x:c r="AP96" s="1" t="n"/>
      <x:c r="AQ96" s="1" t="n"/>
      <x:c r="AR96" s="1" t="n"/>
      <x:c r="AS96" s="1" t="n"/>
      <x:c r="AT96" s="1" t="n"/>
      <x:c r="AU96" s="1" t="n"/>
      <x:c r="AV96" s="1" t="n"/>
      <x:c r="AW96" s="1" t="n"/>
      <x:c r="AX96" s="1" t="n"/>
      <x:c r="AY96" s="1" t="n"/>
      <x:c r="AZ96" s="1" t="n"/>
    </x:row>
    <x:row r="97">
      <x:c r="A97" s="1" t="n"/>
      <x:c r="B97" s="1" t="n"/>
      <x:c r="C97" s="1" t="n"/>
      <x:c r="D97" s="1" t="n"/>
      <x:c r="E97" s="1" t="n"/>
      <x:c r="F97" s="1" t="n"/>
      <x:c r="G97" s="1" t="n"/>
      <x:c r="H97" s="1" t="n"/>
      <x:c r="I97" s="1" t="n"/>
      <x:c r="J97" s="1" t="n"/>
      <x:c r="K97" s="1" t="n"/>
      <x:c r="L97" s="1" t="n"/>
      <x:c r="M97" s="1" t="n"/>
      <x:c r="N97" s="1" t="n"/>
      <x:c r="O97" s="1" t="n"/>
      <x:c r="P97" s="1" t="n"/>
      <x:c r="Q97" s="1" t="n"/>
      <x:c r="R97" s="1" t="n"/>
      <x:c r="S97" s="1" t="n"/>
      <x:c r="T97" s="1" t="n"/>
      <x:c r="U97" s="1" t="n"/>
      <x:c r="V97" s="1" t="n"/>
      <x:c r="W97" s="1" t="n"/>
      <x:c r="X97" s="1" t="n"/>
      <x:c r="Y97" s="1" t="n"/>
      <x:c r="Z97" s="1" t="n"/>
      <x:c r="AA97" s="1" t="n"/>
      <x:c r="AB97" s="1" t="n"/>
      <x:c r="AC97" s="1" t="n"/>
      <x:c r="AD97" s="1" t="n"/>
      <x:c r="AE97" s="1" t="n"/>
      <x:c r="AF97" s="1" t="n"/>
      <x:c r="AG97" s="1" t="n"/>
      <x:c r="AH97" s="1" t="n"/>
      <x:c r="AI97" s="1" t="n"/>
      <x:c r="AJ97" s="1" t="n"/>
      <x:c r="AK97" s="1" t="n"/>
      <x:c r="AL97" s="1" t="n"/>
      <x:c r="AM97" s="1" t="n"/>
      <x:c r="AN97" s="1" t="n"/>
      <x:c r="AO97" s="1" t="n"/>
      <x:c r="AP97" s="1" t="n"/>
      <x:c r="AQ97" s="1" t="n"/>
      <x:c r="AR97" s="1" t="n"/>
      <x:c r="AS97" s="1" t="n"/>
      <x:c r="AT97" s="1" t="n"/>
      <x:c r="AU97" s="1" t="n"/>
      <x:c r="AV97" s="1" t="n"/>
      <x:c r="AW97" s="1" t="n"/>
      <x:c r="AX97" s="1" t="n"/>
      <x:c r="AY97" s="1" t="n"/>
      <x:c r="AZ97" s="1" t="n"/>
    </x:row>
    <x:row r="98">
      <x:c r="A98" s="1" t="n"/>
      <x:c r="B98" s="1" t="n"/>
      <x:c r="C98" s="1" t="n"/>
      <x:c r="D98" s="1" t="n"/>
      <x:c r="E98" s="1" t="n"/>
      <x:c r="F98" s="1" t="n"/>
      <x:c r="G98" s="1" t="n"/>
      <x:c r="H98" s="1" t="n"/>
      <x:c r="I98" s="1" t="n"/>
      <x:c r="J98" s="1" t="n"/>
      <x:c r="K98" s="1" t="n"/>
      <x:c r="L98" s="1" t="n"/>
      <x:c r="M98" s="1" t="n"/>
      <x:c r="N98" s="1" t="n"/>
      <x:c r="O98" s="1" t="n"/>
      <x:c r="P98" s="1" t="n"/>
      <x:c r="Q98" s="1" t="n"/>
      <x:c r="R98" s="1" t="n"/>
      <x:c r="S98" s="1" t="n"/>
      <x:c r="T98" s="1" t="n"/>
      <x:c r="U98" s="1" t="n"/>
      <x:c r="V98" s="1" t="n"/>
      <x:c r="W98" s="1" t="n"/>
      <x:c r="X98" s="1" t="n"/>
      <x:c r="Y98" s="1" t="n"/>
      <x:c r="Z98" s="1" t="n"/>
      <x:c r="AA98" s="1" t="n"/>
      <x:c r="AB98" s="1" t="n"/>
      <x:c r="AC98" s="1" t="n"/>
      <x:c r="AD98" s="1" t="n"/>
      <x:c r="AE98" s="1" t="n"/>
      <x:c r="AF98" s="1" t="n"/>
      <x:c r="AG98" s="1" t="n"/>
      <x:c r="AH98" s="1" t="n"/>
      <x:c r="AI98" s="1" t="n"/>
      <x:c r="AJ98" s="1" t="n"/>
      <x:c r="AK98" s="1" t="n"/>
      <x:c r="AL98" s="1" t="n"/>
      <x:c r="AM98" s="1" t="n"/>
      <x:c r="AN98" s="1" t="n"/>
      <x:c r="AO98" s="1" t="n"/>
      <x:c r="AP98" s="1" t="n"/>
      <x:c r="AQ98" s="1" t="n"/>
      <x:c r="AR98" s="1" t="n"/>
      <x:c r="AS98" s="1" t="n"/>
      <x:c r="AT98" s="1" t="n"/>
      <x:c r="AU98" s="1" t="n"/>
      <x:c r="AV98" s="1" t="n"/>
      <x:c r="AW98" s="1" t="n"/>
      <x:c r="AX98" s="1" t="n"/>
      <x:c r="AY98" s="1" t="n"/>
      <x:c r="AZ98" s="1" t="n"/>
    </x:row>
    <x:row r="99">
      <x:c r="A99" s="1" t="n"/>
      <x:c r="B99" s="1" t="n"/>
      <x:c r="C99" s="1" t="n"/>
      <x:c r="D99" s="1" t="n"/>
      <x:c r="E99" s="1" t="n"/>
      <x:c r="F99" s="1" t="n"/>
      <x:c r="G99" s="1" t="n"/>
      <x:c r="H99" s="1" t="n"/>
      <x:c r="I99" s="1" t="n"/>
      <x:c r="J99" s="1" t="n"/>
      <x:c r="K99" s="1" t="n"/>
      <x:c r="L99" s="1" t="n"/>
      <x:c r="M99" s="1" t="n"/>
      <x:c r="N99" s="1" t="n"/>
      <x:c r="O99" s="1" t="n"/>
      <x:c r="P99" s="1" t="n"/>
      <x:c r="Q99" s="1" t="n"/>
      <x:c r="R99" s="1" t="n"/>
      <x:c r="S99" s="1" t="n"/>
      <x:c r="T99" s="1" t="n"/>
      <x:c r="U99" s="1" t="n"/>
      <x:c r="V99" s="1" t="n"/>
      <x:c r="W99" s="1" t="n"/>
      <x:c r="X99" s="1" t="n"/>
      <x:c r="Y99" s="1" t="n"/>
      <x:c r="Z99" s="1" t="n"/>
      <x:c r="AA99" s="1" t="n"/>
      <x:c r="AB99" s="1" t="n"/>
      <x:c r="AC99" s="1" t="n"/>
      <x:c r="AD99" s="1" t="n"/>
      <x:c r="AE99" s="1" t="n"/>
      <x:c r="AF99" s="1" t="n"/>
      <x:c r="AG99" s="1" t="n"/>
      <x:c r="AH99" s="1" t="n"/>
      <x:c r="AI99" s="1" t="n"/>
      <x:c r="AJ99" s="1" t="n"/>
      <x:c r="AK99" s="1" t="n"/>
      <x:c r="AL99" s="1" t="n"/>
      <x:c r="AM99" s="1" t="n"/>
      <x:c r="AN99" s="1" t="n"/>
      <x:c r="AO99" s="1" t="n"/>
      <x:c r="AP99" s="1" t="n"/>
      <x:c r="AQ99" s="1" t="n"/>
      <x:c r="AR99" s="1" t="n"/>
      <x:c r="AS99" s="1" t="n"/>
      <x:c r="AT99" s="1" t="n"/>
      <x:c r="AU99" s="1" t="n"/>
      <x:c r="AV99" s="1" t="n"/>
      <x:c r="AW99" s="1" t="n"/>
      <x:c r="AX99" s="1" t="n"/>
      <x:c r="AY99" s="1" t="n"/>
      <x:c r="AZ99" s="1" t="n"/>
    </x:row>
    <x:row r="100">
      <x:c r="A100" s="1" t="n"/>
      <x:c r="B100" s="1" t="n"/>
      <x:c r="C100" s="1" t="n"/>
      <x:c r="D100" s="1" t="n"/>
      <x:c r="E100" s="1" t="n"/>
      <x:c r="F100" s="1" t="n"/>
      <x:c r="G100" s="1" t="n"/>
      <x:c r="H100" s="1" t="n"/>
      <x:c r="I100" s="1" t="n"/>
      <x:c r="J100" s="1" t="n"/>
      <x:c r="K100" s="1" t="n"/>
      <x:c r="L100" s="1" t="n"/>
      <x:c r="M100" s="1" t="n"/>
      <x:c r="N100" s="1" t="n"/>
      <x:c r="O100" s="1" t="n"/>
      <x:c r="P100" s="1" t="n"/>
      <x:c r="Q100" s="1" t="n"/>
      <x:c r="R100" s="1" t="n"/>
      <x:c r="S100" s="1" t="n"/>
      <x:c r="T100" s="1" t="n"/>
      <x:c r="U100" s="1" t="n"/>
      <x:c r="V100" s="1" t="n"/>
      <x:c r="W100" s="1" t="n"/>
      <x:c r="X100" s="1" t="n"/>
      <x:c r="Y100" s="1" t="n"/>
      <x:c r="Z100" s="1" t="n"/>
      <x:c r="AA100" s="1" t="n"/>
      <x:c r="AB100" s="1" t="n"/>
      <x:c r="AC100" s="1" t="n"/>
      <x:c r="AD100" s="1" t="n"/>
      <x:c r="AE100" s="1" t="n"/>
      <x:c r="AF100" s="1" t="n"/>
      <x:c r="AG100" s="1" t="n"/>
      <x:c r="AH100" s="1" t="n"/>
      <x:c r="AI100" s="1" t="n"/>
      <x:c r="AJ100" s="1" t="n"/>
      <x:c r="AK100" s="1" t="n"/>
      <x:c r="AL100" s="1" t="n"/>
      <x:c r="AM100" s="1" t="n"/>
      <x:c r="AN100" s="1" t="n"/>
      <x:c r="AO100" s="1" t="n"/>
      <x:c r="AP100" s="1" t="n"/>
      <x:c r="AQ100" s="1" t="n"/>
      <x:c r="AR100" s="1" t="n"/>
      <x:c r="AS100" s="1" t="n"/>
      <x:c r="AT100" s="1" t="n"/>
      <x:c r="AU100" s="1" t="n"/>
      <x:c r="AV100" s="1" t="n"/>
      <x:c r="AW100" s="1" t="n"/>
      <x:c r="AX100" s="1" t="n"/>
      <x:c r="AY100" s="1" t="n"/>
      <x:c r="AZ100" s="1" t="n"/>
    </x:row>
    <x:row r="101">
      <x:c r="A101" s="1" t="n"/>
      <x:c r="B101" s="1" t="n"/>
      <x:c r="C101" s="1" t="n"/>
      <x:c r="D101" s="1" t="n"/>
      <x:c r="E101" s="1" t="n"/>
      <x:c r="F101" s="1" t="n"/>
      <x:c r="G101" s="1" t="n"/>
      <x:c r="H101" s="1" t="n"/>
      <x:c r="I101" s="1" t="n"/>
      <x:c r="J101" s="1" t="n"/>
      <x:c r="K101" s="1" t="n"/>
      <x:c r="L101" s="1" t="n"/>
      <x:c r="M101" s="1" t="n"/>
      <x:c r="N101" s="1" t="n"/>
      <x:c r="O101" s="1" t="n"/>
      <x:c r="P101" s="1" t="n"/>
      <x:c r="Q101" s="1" t="n"/>
      <x:c r="R101" s="1" t="n"/>
      <x:c r="S101" s="1" t="n"/>
      <x:c r="T101" s="1" t="n"/>
      <x:c r="U101" s="1" t="n"/>
      <x:c r="V101" s="1" t="n"/>
      <x:c r="W101" s="1" t="n"/>
      <x:c r="X101" s="1" t="n"/>
      <x:c r="Y101" s="1" t="n"/>
      <x:c r="Z101" s="1" t="n"/>
      <x:c r="AA101" s="1" t="n"/>
      <x:c r="AB101" s="1" t="n"/>
      <x:c r="AC101" s="1" t="n"/>
      <x:c r="AD101" s="1" t="n"/>
      <x:c r="AE101" s="1" t="n"/>
      <x:c r="AF101" s="1" t="n"/>
      <x:c r="AG101" s="1" t="n"/>
      <x:c r="AH101" s="1" t="n"/>
      <x:c r="AI101" s="1" t="n"/>
      <x:c r="AJ101" s="1" t="n"/>
      <x:c r="AK101" s="1" t="n"/>
      <x:c r="AL101" s="1" t="n"/>
      <x:c r="AM101" s="1" t="n"/>
      <x:c r="AN101" s="1" t="n"/>
      <x:c r="AO101" s="1" t="n"/>
      <x:c r="AP101" s="1" t="n"/>
      <x:c r="AQ101" s="1" t="n"/>
      <x:c r="AR101" s="1" t="n"/>
      <x:c r="AS101" s="1" t="n"/>
      <x:c r="AT101" s="1" t="n"/>
      <x:c r="AU101" s="1" t="n"/>
      <x:c r="AV101" s="1" t="n"/>
      <x:c r="AW101" s="1" t="n"/>
      <x:c r="AX101" s="1" t="n"/>
      <x:c r="AY101" s="1" t="n"/>
      <x:c r="AZ101" s="1" t="n"/>
    </x:row>
    <x:row r="102">
      <x:c r="A102" s="1" t="n"/>
      <x:c r="B102" s="1" t="n"/>
      <x:c r="C102" s="1" t="n"/>
      <x:c r="D102" s="1" t="n"/>
      <x:c r="E102" s="1" t="n"/>
      <x:c r="F102" s="1" t="n"/>
      <x:c r="G102" s="1" t="n"/>
      <x:c r="H102" s="1" t="n"/>
      <x:c r="I102" s="1" t="n"/>
      <x:c r="J102" s="1" t="n"/>
      <x:c r="K102" s="1" t="n"/>
      <x:c r="L102" s="1" t="n"/>
      <x:c r="M102" s="1" t="n"/>
      <x:c r="N102" s="1" t="n"/>
      <x:c r="O102" s="1" t="n"/>
      <x:c r="P102" s="1" t="n"/>
      <x:c r="Q102" s="1" t="n"/>
      <x:c r="R102" s="1" t="n"/>
      <x:c r="S102" s="1" t="n"/>
      <x:c r="T102" s="1" t="n"/>
      <x:c r="U102" s="1" t="n"/>
      <x:c r="V102" s="1" t="n"/>
      <x:c r="W102" s="1" t="n"/>
      <x:c r="X102" s="1" t="n"/>
      <x:c r="Y102" s="1" t="n"/>
      <x:c r="Z102" s="1" t="n"/>
      <x:c r="AA102" s="1" t="n"/>
      <x:c r="AB102" s="1" t="n"/>
      <x:c r="AC102" s="1" t="n"/>
      <x:c r="AD102" s="1" t="n"/>
      <x:c r="AE102" s="1" t="n"/>
      <x:c r="AF102" s="1" t="n"/>
      <x:c r="AG102" s="1" t="n"/>
      <x:c r="AH102" s="1" t="n"/>
      <x:c r="AI102" s="1" t="n"/>
      <x:c r="AJ102" s="1" t="n"/>
      <x:c r="AK102" s="1" t="n"/>
      <x:c r="AL102" s="1" t="n"/>
      <x:c r="AM102" s="1" t="n"/>
      <x:c r="AN102" s="1" t="n"/>
      <x:c r="AO102" s="1" t="n"/>
      <x:c r="AP102" s="1" t="n"/>
      <x:c r="AQ102" s="1" t="n"/>
      <x:c r="AR102" s="1" t="n"/>
      <x:c r="AS102" s="1" t="n"/>
      <x:c r="AT102" s="1" t="n"/>
      <x:c r="AU102" s="1" t="n"/>
      <x:c r="AV102" s="1" t="n"/>
      <x:c r="AW102" s="1" t="n"/>
      <x:c r="AX102" s="1" t="n"/>
      <x:c r="AY102" s="1" t="n"/>
      <x:c r="AZ102" s="1" t="n"/>
    </x:row>
    <x:row r="103">
      <x:c r="A103" s="1" t="n"/>
      <x:c r="B103" s="1" t="n"/>
      <x:c r="C103" s="1" t="n"/>
      <x:c r="D103" s="1" t="n"/>
      <x:c r="E103" s="1" t="n"/>
      <x:c r="F103" s="1" t="n"/>
      <x:c r="G103" s="1" t="n"/>
      <x:c r="H103" s="1" t="n"/>
      <x:c r="I103" s="1" t="n"/>
      <x:c r="J103" s="1" t="n"/>
      <x:c r="K103" s="1" t="n"/>
      <x:c r="L103" s="1" t="n"/>
      <x:c r="M103" s="1" t="n"/>
      <x:c r="N103" s="1" t="n"/>
      <x:c r="O103" s="1" t="n"/>
      <x:c r="P103" s="1" t="n"/>
      <x:c r="Q103" s="1" t="n"/>
      <x:c r="R103" s="1" t="n"/>
      <x:c r="S103" s="1" t="n"/>
      <x:c r="T103" s="1" t="n"/>
      <x:c r="U103" s="1" t="n"/>
      <x:c r="V103" s="1" t="n"/>
      <x:c r="W103" s="1" t="n"/>
      <x:c r="X103" s="1" t="n"/>
      <x:c r="Y103" s="1" t="n"/>
      <x:c r="Z103" s="1" t="n"/>
      <x:c r="AA103" s="1" t="n"/>
      <x:c r="AB103" s="1" t="n"/>
      <x:c r="AC103" s="1" t="n"/>
      <x:c r="AD103" s="1" t="n"/>
      <x:c r="AE103" s="1" t="n"/>
      <x:c r="AF103" s="1" t="n"/>
      <x:c r="AG103" s="1" t="n"/>
      <x:c r="AH103" s="1" t="n"/>
      <x:c r="AI103" s="1" t="n"/>
      <x:c r="AJ103" s="1" t="n"/>
      <x:c r="AK103" s="1" t="n"/>
      <x:c r="AL103" s="1" t="n"/>
      <x:c r="AM103" s="1" t="n"/>
      <x:c r="AN103" s="1" t="n"/>
      <x:c r="AO103" s="1" t="n"/>
      <x:c r="AP103" s="1" t="n"/>
      <x:c r="AQ103" s="1" t="n"/>
      <x:c r="AR103" s="1" t="n"/>
      <x:c r="AS103" s="1" t="n"/>
      <x:c r="AT103" s="1" t="n"/>
      <x:c r="AU103" s="1" t="n"/>
      <x:c r="AV103" s="1" t="n"/>
      <x:c r="AW103" s="1" t="n"/>
      <x:c r="AX103" s="1" t="n"/>
      <x:c r="AY103" s="1" t="n"/>
      <x:c r="AZ103" s="1" t="n"/>
    </x:row>
    <x:row r="104">
      <x:c r="A104" s="1" t="n"/>
      <x:c r="B104" s="1" t="n"/>
      <x:c r="C104" s="1" t="n"/>
      <x:c r="D104" s="1" t="n"/>
      <x:c r="E104" s="1" t="n"/>
      <x:c r="F104" s="1" t="n"/>
      <x:c r="G104" s="1" t="n"/>
      <x:c r="H104" s="1" t="n"/>
      <x:c r="I104" s="1" t="n"/>
      <x:c r="J104" s="1" t="n"/>
      <x:c r="K104" s="1" t="n"/>
      <x:c r="L104" s="1" t="n"/>
      <x:c r="M104" s="1" t="n"/>
      <x:c r="N104" s="1" t="n"/>
      <x:c r="O104" s="1" t="n"/>
      <x:c r="P104" s="1" t="n"/>
      <x:c r="Q104" s="1" t="n"/>
      <x:c r="R104" s="1" t="n"/>
      <x:c r="S104" s="1" t="n"/>
      <x:c r="T104" s="1" t="n"/>
      <x:c r="U104" s="1" t="n"/>
      <x:c r="V104" s="1" t="n"/>
      <x:c r="W104" s="1" t="n"/>
      <x:c r="X104" s="1" t="n"/>
      <x:c r="Y104" s="1" t="n"/>
      <x:c r="Z104" s="1" t="n"/>
      <x:c r="AA104" s="1" t="n"/>
      <x:c r="AB104" s="1" t="n"/>
      <x:c r="AC104" s="1" t="n"/>
      <x:c r="AD104" s="1" t="n"/>
      <x:c r="AE104" s="1" t="n"/>
      <x:c r="AF104" s="1" t="n"/>
      <x:c r="AG104" s="1" t="n"/>
      <x:c r="AH104" s="1" t="n"/>
      <x:c r="AI104" s="1" t="n"/>
      <x:c r="AJ104" s="1" t="n"/>
      <x:c r="AK104" s="1" t="n"/>
      <x:c r="AL104" s="1" t="n"/>
      <x:c r="AM104" s="1" t="n"/>
      <x:c r="AN104" s="1" t="n"/>
      <x:c r="AO104" s="1" t="n"/>
      <x:c r="AP104" s="1" t="n"/>
      <x:c r="AQ104" s="1" t="n"/>
      <x:c r="AR104" s="1" t="n"/>
      <x:c r="AS104" s="1" t="n"/>
      <x:c r="AT104" s="1" t="n"/>
      <x:c r="AU104" s="1" t="n"/>
      <x:c r="AV104" s="1" t="n"/>
      <x:c r="AW104" s="1" t="n"/>
      <x:c r="AX104" s="1" t="n"/>
      <x:c r="AY104" s="1" t="n"/>
      <x:c r="AZ104" s="1" t="n"/>
    </x:row>
    <x:row r="105">
      <x:c r="A105" s="1" t="n"/>
      <x:c r="B105" s="1" t="n"/>
      <x:c r="C105" s="1" t="n"/>
      <x:c r="D105" s="1" t="n"/>
      <x:c r="E105" s="1" t="n"/>
      <x:c r="F105" s="1" t="n"/>
      <x:c r="G105" s="1" t="n"/>
      <x:c r="H105" s="1" t="n"/>
      <x:c r="I105" s="1" t="n"/>
      <x:c r="J105" s="1" t="n"/>
      <x:c r="K105" s="1" t="n"/>
      <x:c r="L105" s="1" t="n"/>
      <x:c r="M105" s="1" t="n"/>
      <x:c r="N105" s="1" t="n"/>
      <x:c r="O105" s="1" t="n"/>
      <x:c r="P105" s="1" t="n"/>
      <x:c r="Q105" s="1" t="n"/>
      <x:c r="R105" s="1" t="n"/>
      <x:c r="S105" s="1" t="n"/>
      <x:c r="T105" s="1" t="n"/>
      <x:c r="U105" s="1" t="n"/>
      <x:c r="V105" s="1" t="n"/>
      <x:c r="W105" s="1" t="n"/>
      <x:c r="X105" s="1" t="n"/>
      <x:c r="Y105" s="1" t="n"/>
      <x:c r="Z105" s="1" t="n"/>
      <x:c r="AA105" s="1" t="n"/>
      <x:c r="AB105" s="1" t="n"/>
      <x:c r="AC105" s="1" t="n"/>
      <x:c r="AD105" s="1" t="n"/>
      <x:c r="AE105" s="1" t="n"/>
      <x:c r="AF105" s="1" t="n"/>
      <x:c r="AG105" s="1" t="n"/>
      <x:c r="AH105" s="1" t="n"/>
      <x:c r="AI105" s="1" t="n"/>
      <x:c r="AJ105" s="1" t="n"/>
      <x:c r="AK105" s="1" t="n"/>
      <x:c r="AL105" s="1" t="n"/>
      <x:c r="AM105" s="1" t="n"/>
      <x:c r="AN105" s="1" t="n"/>
      <x:c r="AO105" s="1" t="n"/>
      <x:c r="AP105" s="1" t="n"/>
      <x:c r="AQ105" s="1" t="n"/>
      <x:c r="AR105" s="1" t="n"/>
      <x:c r="AS105" s="1" t="n"/>
      <x:c r="AT105" s="1" t="n"/>
      <x:c r="AU105" s="1" t="n"/>
      <x:c r="AV105" s="1" t="n"/>
      <x:c r="AW105" s="1" t="n"/>
      <x:c r="AX105" s="1" t="n"/>
      <x:c r="AY105" s="1" t="n"/>
      <x:c r="AZ105" s="1" t="n"/>
    </x:row>
    <x:row r="106">
      <x:c r="A106" s="1" t="n"/>
      <x:c r="B106" s="1" t="n"/>
      <x:c r="C106" s="1" t="n"/>
      <x:c r="D106" s="1" t="n"/>
      <x:c r="E106" s="1" t="n"/>
      <x:c r="F106" s="1" t="n"/>
      <x:c r="G106" s="1" t="n"/>
      <x:c r="H106" s="1" t="n"/>
      <x:c r="I106" s="1" t="n"/>
      <x:c r="J106" s="1" t="n"/>
      <x:c r="K106" s="1" t="n"/>
      <x:c r="L106" s="1" t="n"/>
      <x:c r="M106" s="1" t="n"/>
      <x:c r="N106" s="1" t="n"/>
      <x:c r="O106" s="1" t="n"/>
      <x:c r="P106" s="1" t="n"/>
      <x:c r="Q106" s="1" t="n"/>
      <x:c r="R106" s="1" t="n"/>
      <x:c r="S106" s="1" t="n"/>
      <x:c r="T106" s="1" t="n"/>
      <x:c r="U106" s="1" t="n"/>
      <x:c r="V106" s="1" t="n"/>
      <x:c r="W106" s="1" t="n"/>
      <x:c r="X106" s="1" t="n"/>
      <x:c r="Y106" s="1" t="n"/>
      <x:c r="Z106" s="1" t="n"/>
      <x:c r="AA106" s="1" t="n"/>
      <x:c r="AB106" s="1" t="n"/>
      <x:c r="AC106" s="1" t="n"/>
      <x:c r="AD106" s="1" t="n"/>
      <x:c r="AE106" s="1" t="n"/>
      <x:c r="AF106" s="1" t="n"/>
      <x:c r="AG106" s="1" t="n"/>
      <x:c r="AH106" s="1" t="n"/>
      <x:c r="AI106" s="1" t="n"/>
      <x:c r="AJ106" s="1" t="n"/>
      <x:c r="AK106" s="1" t="n"/>
      <x:c r="AL106" s="1" t="n"/>
      <x:c r="AM106" s="1" t="n"/>
      <x:c r="AN106" s="1" t="n"/>
      <x:c r="AO106" s="1" t="n"/>
      <x:c r="AP106" s="1" t="n"/>
      <x:c r="AQ106" s="1" t="n"/>
      <x:c r="AR106" s="1" t="n"/>
      <x:c r="AS106" s="1" t="n"/>
      <x:c r="AT106" s="1" t="n"/>
      <x:c r="AU106" s="1" t="n"/>
      <x:c r="AV106" s="1" t="n"/>
      <x:c r="AW106" s="1" t="n"/>
      <x:c r="AX106" s="1" t="n"/>
      <x:c r="AY106" s="1" t="n"/>
      <x:c r="AZ106" s="1" t="n"/>
    </x:row>
    <x:row r="107">
      <x:c r="A107" s="1" t="n"/>
      <x:c r="B107" s="1" t="n"/>
      <x:c r="C107" s="1" t="n"/>
      <x:c r="D107" s="1" t="n"/>
      <x:c r="E107" s="1" t="n"/>
      <x:c r="F107" s="1" t="n"/>
      <x:c r="G107" s="1" t="n"/>
      <x:c r="H107" s="1" t="n"/>
      <x:c r="I107" s="1" t="n"/>
      <x:c r="J107" s="1" t="n"/>
      <x:c r="K107" s="1" t="n"/>
      <x:c r="L107" s="1" t="n"/>
      <x:c r="M107" s="1" t="n"/>
      <x:c r="N107" s="1" t="n"/>
      <x:c r="O107" s="1" t="n"/>
      <x:c r="P107" s="1" t="n"/>
      <x:c r="Q107" s="1" t="n"/>
      <x:c r="R107" s="1" t="n"/>
      <x:c r="S107" s="1" t="n"/>
      <x:c r="T107" s="1" t="n"/>
      <x:c r="U107" s="1" t="n"/>
      <x:c r="V107" s="1" t="n"/>
      <x:c r="W107" s="1" t="n"/>
      <x:c r="X107" s="1" t="n"/>
      <x:c r="Y107" s="1" t="n"/>
      <x:c r="Z107" s="1" t="n"/>
      <x:c r="AA107" s="1" t="n"/>
      <x:c r="AB107" s="1" t="n"/>
      <x:c r="AC107" s="1" t="n"/>
      <x:c r="AD107" s="1" t="n"/>
      <x:c r="AE107" s="1" t="n"/>
      <x:c r="AF107" s="1" t="n"/>
      <x:c r="AG107" s="1" t="n"/>
      <x:c r="AH107" s="1" t="n"/>
      <x:c r="AI107" s="1" t="n"/>
      <x:c r="AJ107" s="1" t="n"/>
      <x:c r="AK107" s="1" t="n"/>
      <x:c r="AL107" s="1" t="n"/>
      <x:c r="AM107" s="1" t="n"/>
      <x:c r="AN107" s="1" t="n"/>
      <x:c r="AO107" s="1" t="n"/>
      <x:c r="AP107" s="1" t="n"/>
      <x:c r="AQ107" s="1" t="n"/>
      <x:c r="AR107" s="1" t="n"/>
      <x:c r="AS107" s="1" t="n"/>
      <x:c r="AT107" s="1" t="n"/>
      <x:c r="AU107" s="1" t="n"/>
      <x:c r="AV107" s="1" t="n"/>
      <x:c r="AW107" s="1" t="n"/>
      <x:c r="AX107" s="1" t="n"/>
      <x:c r="AY107" s="1" t="n"/>
      <x:c r="AZ107" s="1" t="n"/>
    </x:row>
    <x:row r="108">
      <x:c r="A108" s="1" t="n"/>
      <x:c r="B108" s="1" t="n"/>
      <x:c r="C108" s="1" t="n"/>
      <x:c r="D108" s="1" t="n"/>
      <x:c r="E108" s="1" t="n"/>
      <x:c r="F108" s="1" t="n"/>
      <x:c r="G108" s="1" t="n"/>
      <x:c r="H108" s="1" t="n"/>
      <x:c r="I108" s="1" t="n"/>
      <x:c r="J108" s="1" t="n"/>
      <x:c r="K108" s="1" t="n"/>
      <x:c r="L108" s="1" t="n"/>
      <x:c r="M108" s="1" t="n"/>
      <x:c r="N108" s="1" t="n"/>
      <x:c r="O108" s="1" t="n"/>
      <x:c r="P108" s="1" t="n"/>
      <x:c r="Q108" s="1" t="n"/>
      <x:c r="R108" s="1" t="n"/>
      <x:c r="S108" s="1" t="n"/>
      <x:c r="T108" s="1" t="n"/>
      <x:c r="U108" s="1" t="n"/>
      <x:c r="V108" s="1" t="n"/>
      <x:c r="W108" s="1" t="n"/>
      <x:c r="X108" s="1" t="n"/>
      <x:c r="Y108" s="1" t="n"/>
      <x:c r="Z108" s="1" t="n"/>
      <x:c r="AA108" s="1" t="n"/>
      <x:c r="AB108" s="1" t="n"/>
      <x:c r="AC108" s="1" t="n"/>
      <x:c r="AD108" s="1" t="n"/>
      <x:c r="AE108" s="1" t="n"/>
      <x:c r="AF108" s="1" t="n"/>
      <x:c r="AG108" s="1" t="n"/>
      <x:c r="AH108" s="1" t="n"/>
      <x:c r="AI108" s="1" t="n"/>
      <x:c r="AJ108" s="1" t="n"/>
      <x:c r="AK108" s="1" t="n"/>
      <x:c r="AL108" s="1" t="n"/>
      <x:c r="AM108" s="1" t="n"/>
      <x:c r="AN108" s="1" t="n"/>
      <x:c r="AO108" s="1" t="n"/>
      <x:c r="AP108" s="1" t="n"/>
      <x:c r="AQ108" s="1" t="n"/>
      <x:c r="AR108" s="1" t="n"/>
      <x:c r="AS108" s="1" t="n"/>
      <x:c r="AT108" s="1" t="n"/>
      <x:c r="AU108" s="1" t="n"/>
      <x:c r="AV108" s="1" t="n"/>
      <x:c r="AW108" s="1" t="n"/>
      <x:c r="AX108" s="1" t="n"/>
      <x:c r="AY108" s="1" t="n"/>
      <x:c r="AZ108" s="1" t="n"/>
    </x:row>
    <x:row r="109">
      <x:c r="A109" s="1" t="n"/>
      <x:c r="B109" s="1" t="n"/>
      <x:c r="C109" s="1" t="n"/>
      <x:c r="D109" s="1" t="n"/>
      <x:c r="E109" s="1" t="n"/>
      <x:c r="F109" s="1" t="n"/>
      <x:c r="G109" s="1" t="n"/>
      <x:c r="H109" s="1" t="n"/>
      <x:c r="I109" s="1" t="n"/>
      <x:c r="J109" s="1" t="n"/>
      <x:c r="K109" s="1" t="n"/>
      <x:c r="L109" s="1" t="n"/>
      <x:c r="M109" s="1" t="n"/>
      <x:c r="N109" s="1" t="n"/>
      <x:c r="O109" s="1" t="n"/>
      <x:c r="P109" s="1" t="n"/>
      <x:c r="Q109" s="1" t="n"/>
      <x:c r="R109" s="1" t="n"/>
      <x:c r="S109" s="1" t="n"/>
      <x:c r="T109" s="1" t="n"/>
      <x:c r="U109" s="1" t="n"/>
      <x:c r="V109" s="1" t="n"/>
      <x:c r="W109" s="1" t="n"/>
      <x:c r="X109" s="1" t="n"/>
      <x:c r="Y109" s="1" t="n"/>
      <x:c r="Z109" s="1" t="n"/>
      <x:c r="AA109" s="1" t="n"/>
      <x:c r="AB109" s="1" t="n"/>
      <x:c r="AC109" s="1" t="n"/>
      <x:c r="AD109" s="1" t="n"/>
      <x:c r="AE109" s="1" t="n"/>
      <x:c r="AF109" s="1" t="n"/>
      <x:c r="AG109" s="1" t="n"/>
      <x:c r="AH109" s="1" t="n"/>
      <x:c r="AI109" s="1" t="n"/>
      <x:c r="AJ109" s="1" t="n"/>
      <x:c r="AK109" s="1" t="n"/>
      <x:c r="AL109" s="1" t="n"/>
      <x:c r="AM109" s="1" t="n"/>
      <x:c r="AN109" s="1" t="n"/>
      <x:c r="AO109" s="1" t="n"/>
      <x:c r="AP109" s="1" t="n"/>
      <x:c r="AQ109" s="1" t="n"/>
      <x:c r="AR109" s="1" t="n"/>
      <x:c r="AS109" s="1" t="n"/>
      <x:c r="AT109" s="1" t="n"/>
      <x:c r="AU109" s="1" t="n"/>
      <x:c r="AV109" s="1" t="n"/>
      <x:c r="AW109" s="1" t="n"/>
      <x:c r="AX109" s="1" t="n"/>
      <x:c r="AY109" s="1" t="n"/>
      <x:c r="AZ109" s="1" t="n"/>
    </x:row>
    <x:row r="110">
      <x:c r="A110" s="1" t="n"/>
      <x:c r="B110" s="1" t="n"/>
      <x:c r="C110" s="1" t="n"/>
      <x:c r="D110" s="1" t="n"/>
      <x:c r="E110" s="1" t="n"/>
      <x:c r="F110" s="1" t="n"/>
      <x:c r="G110" s="1" t="n"/>
      <x:c r="H110" s="1" t="n"/>
      <x:c r="I110" s="1" t="n"/>
      <x:c r="J110" s="1" t="n"/>
      <x:c r="K110" s="1" t="n"/>
      <x:c r="L110" s="1" t="n"/>
      <x:c r="M110" s="1" t="n"/>
      <x:c r="N110" s="1" t="n"/>
      <x:c r="O110" s="1" t="n"/>
      <x:c r="P110" s="1" t="n"/>
      <x:c r="Q110" s="1" t="n"/>
      <x:c r="R110" s="1" t="n"/>
      <x:c r="S110" s="1" t="n"/>
      <x:c r="T110" s="1" t="n"/>
      <x:c r="U110" s="1" t="n"/>
      <x:c r="V110" s="1" t="n"/>
      <x:c r="W110" s="1" t="n"/>
      <x:c r="X110" s="1" t="n"/>
      <x:c r="Y110" s="1" t="n"/>
      <x:c r="Z110" s="1" t="n"/>
      <x:c r="AA110" s="1" t="n"/>
      <x:c r="AB110" s="1" t="n"/>
      <x:c r="AC110" s="1" t="n"/>
      <x:c r="AD110" s="1" t="n"/>
      <x:c r="AE110" s="1" t="n"/>
      <x:c r="AF110" s="1" t="n"/>
      <x:c r="AG110" s="1" t="n"/>
      <x:c r="AH110" s="1" t="n"/>
      <x:c r="AI110" s="1" t="n"/>
      <x:c r="AJ110" s="1" t="n"/>
      <x:c r="AK110" s="1" t="n"/>
      <x:c r="AL110" s="1" t="n"/>
      <x:c r="AM110" s="1" t="n"/>
      <x:c r="AN110" s="1" t="n"/>
      <x:c r="AO110" s="1" t="n"/>
      <x:c r="AP110" s="1" t="n"/>
      <x:c r="AQ110" s="1" t="n"/>
      <x:c r="AR110" s="1" t="n"/>
      <x:c r="AS110" s="1" t="n"/>
      <x:c r="AT110" s="1" t="n"/>
      <x:c r="AU110" s="1" t="n"/>
      <x:c r="AV110" s="1" t="n"/>
      <x:c r="AW110" s="1" t="n"/>
      <x:c r="AX110" s="1" t="n"/>
      <x:c r="AY110" s="1" t="n"/>
      <x:c r="AZ110" s="1" t="n"/>
    </x:row>
    <x:row r="111">
      <x:c r="A111" s="1" t="n"/>
      <x:c r="B111" s="1" t="n"/>
      <x:c r="C111" s="1" t="n"/>
      <x:c r="D111" s="1" t="n"/>
      <x:c r="E111" s="1" t="n"/>
      <x:c r="F111" s="1" t="n"/>
      <x:c r="G111" s="1" t="n"/>
      <x:c r="H111" s="1" t="n"/>
      <x:c r="I111" s="1" t="n"/>
      <x:c r="J111" s="1" t="n"/>
      <x:c r="K111" s="1" t="n"/>
      <x:c r="L111" s="1" t="n"/>
      <x:c r="M111" s="1" t="n"/>
      <x:c r="N111" s="1" t="n"/>
      <x:c r="O111" s="1" t="n"/>
      <x:c r="P111" s="1" t="n"/>
      <x:c r="Q111" s="1" t="n"/>
      <x:c r="R111" s="1" t="n"/>
      <x:c r="S111" s="1" t="n"/>
      <x:c r="T111" s="1" t="n"/>
      <x:c r="U111" s="1" t="n"/>
      <x:c r="V111" s="1" t="n"/>
      <x:c r="W111" s="1" t="n"/>
      <x:c r="X111" s="1" t="n"/>
      <x:c r="Y111" s="1" t="n"/>
      <x:c r="Z111" s="1" t="n"/>
      <x:c r="AA111" s="1" t="n"/>
      <x:c r="AB111" s="1" t="n"/>
      <x:c r="AC111" s="1" t="n"/>
      <x:c r="AD111" s="1" t="n"/>
      <x:c r="AE111" s="1" t="n"/>
      <x:c r="AF111" s="1" t="n"/>
      <x:c r="AG111" s="1" t="n"/>
      <x:c r="AH111" s="1" t="n"/>
      <x:c r="AI111" s="1" t="n"/>
      <x:c r="AJ111" s="1" t="n"/>
      <x:c r="AK111" s="1" t="n"/>
      <x:c r="AL111" s="1" t="n"/>
      <x:c r="AM111" s="1" t="n"/>
      <x:c r="AN111" s="1" t="n"/>
      <x:c r="AO111" s="1" t="n"/>
      <x:c r="AP111" s="1" t="n"/>
      <x:c r="AQ111" s="1" t="n"/>
      <x:c r="AR111" s="1" t="n"/>
      <x:c r="AS111" s="1" t="n"/>
      <x:c r="AT111" s="1" t="n"/>
      <x:c r="AU111" s="1" t="n"/>
      <x:c r="AV111" s="1" t="n"/>
      <x:c r="AW111" s="1" t="n"/>
      <x:c r="AX111" s="1" t="n"/>
      <x:c r="AY111" s="1" t="n"/>
      <x:c r="AZ111" s="1" t="n"/>
    </x:row>
    <x:row r="112">
      <x:c r="A112" s="1" t="n"/>
      <x:c r="B112" s="1" t="n"/>
      <x:c r="C112" s="1" t="n"/>
      <x:c r="D112" s="1" t="n"/>
      <x:c r="E112" s="1" t="n"/>
      <x:c r="F112" s="1" t="n"/>
      <x:c r="G112" s="1" t="n"/>
      <x:c r="H112" s="1" t="n"/>
      <x:c r="I112" s="1" t="n"/>
      <x:c r="J112" s="1" t="n"/>
      <x:c r="K112" s="1" t="n"/>
      <x:c r="L112" s="1" t="n"/>
      <x:c r="M112" s="1" t="n"/>
      <x:c r="N112" s="1" t="n"/>
      <x:c r="O112" s="1" t="n"/>
      <x:c r="P112" s="1" t="n"/>
      <x:c r="Q112" s="1" t="n"/>
      <x:c r="R112" s="1" t="n"/>
      <x:c r="S112" s="1" t="n"/>
      <x:c r="T112" s="1" t="n"/>
      <x:c r="U112" s="1" t="n"/>
      <x:c r="V112" s="1" t="n"/>
      <x:c r="W112" s="1" t="n"/>
      <x:c r="X112" s="1" t="n"/>
      <x:c r="Y112" s="1" t="n"/>
      <x:c r="Z112" s="1" t="n"/>
      <x:c r="AA112" s="1" t="n"/>
      <x:c r="AB112" s="1" t="n"/>
      <x:c r="AC112" s="1" t="n"/>
      <x:c r="AD112" s="1" t="n"/>
      <x:c r="AE112" s="1" t="n"/>
      <x:c r="AF112" s="1" t="n"/>
      <x:c r="AG112" s="1" t="n"/>
      <x:c r="AH112" s="1" t="n"/>
      <x:c r="AI112" s="1" t="n"/>
      <x:c r="AJ112" s="1" t="n"/>
      <x:c r="AK112" s="1" t="n"/>
      <x:c r="AL112" s="1" t="n"/>
      <x:c r="AM112" s="1" t="n"/>
      <x:c r="AN112" s="1" t="n"/>
      <x:c r="AO112" s="1" t="n"/>
      <x:c r="AP112" s="1" t="n"/>
      <x:c r="AQ112" s="1" t="n"/>
      <x:c r="AR112" s="1" t="n"/>
      <x:c r="AS112" s="1" t="n"/>
      <x:c r="AT112" s="1" t="n"/>
      <x:c r="AU112" s="1" t="n"/>
      <x:c r="AV112" s="1" t="n"/>
      <x:c r="AW112" s="1" t="n"/>
      <x:c r="AX112" s="1" t="n"/>
      <x:c r="AY112" s="1" t="n"/>
      <x:c r="AZ112" s="1" t="n"/>
    </x:row>
    <x:row r="113">
      <x:c r="A113" s="1" t="n"/>
      <x:c r="B113" s="1" t="n"/>
      <x:c r="C113" s="1" t="n"/>
      <x:c r="D113" s="1" t="n"/>
      <x:c r="E113" s="1" t="n"/>
      <x:c r="F113" s="1" t="n"/>
      <x:c r="G113" s="1" t="n"/>
      <x:c r="H113" s="1" t="n"/>
      <x:c r="I113" s="1" t="n"/>
      <x:c r="J113" s="1" t="n"/>
      <x:c r="K113" s="1" t="n"/>
      <x:c r="L113" s="1" t="n"/>
      <x:c r="M113" s="1" t="n"/>
      <x:c r="N113" s="1" t="n"/>
      <x:c r="O113" s="1" t="n"/>
      <x:c r="P113" s="1" t="n"/>
      <x:c r="Q113" s="1" t="n"/>
      <x:c r="R113" s="1" t="n"/>
      <x:c r="S113" s="1" t="n"/>
      <x:c r="T113" s="1" t="n"/>
      <x:c r="U113" s="1" t="n"/>
      <x:c r="V113" s="1" t="n"/>
      <x:c r="W113" s="1" t="n"/>
      <x:c r="X113" s="1" t="n"/>
      <x:c r="Y113" s="1" t="n"/>
      <x:c r="Z113" s="1" t="n"/>
      <x:c r="AA113" s="1" t="n"/>
      <x:c r="AB113" s="1" t="n"/>
      <x:c r="AC113" s="1" t="n"/>
      <x:c r="AD113" s="1" t="n"/>
      <x:c r="AE113" s="1" t="n"/>
      <x:c r="AF113" s="1" t="n"/>
      <x:c r="AG113" s="1" t="n"/>
      <x:c r="AH113" s="1" t="n"/>
      <x:c r="AI113" s="1" t="n"/>
      <x:c r="AJ113" s="1" t="n"/>
      <x:c r="AK113" s="1" t="n"/>
      <x:c r="AL113" s="1" t="n"/>
      <x:c r="AM113" s="1" t="n"/>
      <x:c r="AN113" s="1" t="n"/>
      <x:c r="AO113" s="1" t="n"/>
      <x:c r="AP113" s="1" t="n"/>
      <x:c r="AQ113" s="1" t="n"/>
      <x:c r="AR113" s="1" t="n"/>
      <x:c r="AS113" s="1" t="n"/>
      <x:c r="AT113" s="1" t="n"/>
      <x:c r="AU113" s="1" t="n"/>
      <x:c r="AV113" s="1" t="n"/>
      <x:c r="AW113" s="1" t="n"/>
      <x:c r="AX113" s="1" t="n"/>
      <x:c r="AY113" s="1" t="n"/>
      <x:c r="AZ113" s="1" t="n"/>
    </x:row>
    <x:row r="114">
      <x:c r="A114" s="1" t="n"/>
      <x:c r="B114" s="1" t="n"/>
      <x:c r="C114" s="1" t="n"/>
      <x:c r="D114" s="1" t="n"/>
      <x:c r="E114" s="1" t="n"/>
      <x:c r="F114" s="1" t="n"/>
      <x:c r="G114" s="1" t="n"/>
      <x:c r="H114" s="1" t="n"/>
      <x:c r="I114" s="1" t="n"/>
      <x:c r="J114" s="1" t="n"/>
      <x:c r="K114" s="1" t="n"/>
      <x:c r="L114" s="1" t="n"/>
      <x:c r="M114" s="1" t="n"/>
      <x:c r="N114" s="1" t="n"/>
      <x:c r="O114" s="1" t="n"/>
      <x:c r="P114" s="1" t="n"/>
      <x:c r="Q114" s="1" t="n"/>
      <x:c r="R114" s="1" t="n"/>
      <x:c r="S114" s="1" t="n"/>
      <x:c r="T114" s="1" t="n"/>
      <x:c r="U114" s="1" t="n"/>
      <x:c r="V114" s="1" t="n"/>
      <x:c r="W114" s="1" t="n"/>
      <x:c r="X114" s="1" t="n"/>
      <x:c r="Y114" s="1" t="n"/>
      <x:c r="Z114" s="1" t="n"/>
      <x:c r="AA114" s="1" t="n"/>
      <x:c r="AB114" s="1" t="n"/>
      <x:c r="AC114" s="1" t="n"/>
      <x:c r="AD114" s="1" t="n"/>
      <x:c r="AE114" s="1" t="n"/>
      <x:c r="AF114" s="1" t="n"/>
      <x:c r="AG114" s="1" t="n"/>
      <x:c r="AH114" s="1" t="n"/>
      <x:c r="AI114" s="1" t="n"/>
      <x:c r="AJ114" s="1" t="n"/>
      <x:c r="AK114" s="1" t="n"/>
      <x:c r="AL114" s="1" t="n"/>
      <x:c r="AM114" s="1" t="n"/>
      <x:c r="AN114" s="1" t="n"/>
      <x:c r="AO114" s="1" t="n"/>
      <x:c r="AP114" s="1" t="n"/>
      <x:c r="AQ114" s="1" t="n"/>
      <x:c r="AR114" s="1" t="n"/>
      <x:c r="AS114" s="1" t="n"/>
      <x:c r="AT114" s="1" t="n"/>
      <x:c r="AU114" s="1" t="n"/>
      <x:c r="AV114" s="1" t="n"/>
      <x:c r="AW114" s="1" t="n"/>
      <x:c r="AX114" s="1" t="n"/>
      <x:c r="AY114" s="1" t="n"/>
      <x:c r="AZ114" s="1" t="n"/>
    </x:row>
    <x:row r="115">
      <x:c r="A115" s="1" t="n"/>
      <x:c r="B115" s="1" t="n"/>
      <x:c r="C115" s="1" t="n"/>
      <x:c r="D115" s="1" t="n"/>
      <x:c r="E115" s="1" t="n"/>
      <x:c r="F115" s="1" t="n"/>
      <x:c r="G115" s="1" t="n"/>
      <x:c r="H115" s="1" t="n"/>
      <x:c r="I115" s="1" t="n"/>
      <x:c r="J115" s="1" t="n"/>
      <x:c r="K115" s="1" t="n"/>
      <x:c r="L115" s="1" t="n"/>
      <x:c r="M115" s="1" t="n"/>
      <x:c r="N115" s="1" t="n"/>
      <x:c r="O115" s="1" t="n"/>
      <x:c r="P115" s="1" t="n"/>
      <x:c r="Q115" s="1" t="n"/>
      <x:c r="R115" s="1" t="n"/>
      <x:c r="S115" s="1" t="n"/>
      <x:c r="T115" s="1" t="n"/>
      <x:c r="U115" s="1" t="n"/>
      <x:c r="V115" s="1" t="n"/>
      <x:c r="W115" s="1" t="n"/>
      <x:c r="X115" s="1" t="n"/>
      <x:c r="Y115" s="1" t="n"/>
      <x:c r="Z115" s="1" t="n"/>
      <x:c r="AA115" s="1" t="n"/>
      <x:c r="AB115" s="1" t="n"/>
      <x:c r="AC115" s="1" t="n"/>
      <x:c r="AD115" s="1" t="n"/>
      <x:c r="AE115" s="1" t="n"/>
      <x:c r="AF115" s="1" t="n"/>
      <x:c r="AG115" s="1" t="n"/>
      <x:c r="AH115" s="1" t="n"/>
      <x:c r="AI115" s="1" t="n"/>
      <x:c r="AJ115" s="1" t="n"/>
      <x:c r="AK115" s="1" t="n"/>
      <x:c r="AL115" s="1" t="n"/>
      <x:c r="AM115" s="1" t="n"/>
      <x:c r="AN115" s="1" t="n"/>
      <x:c r="AO115" s="1" t="n"/>
      <x:c r="AP115" s="1" t="n"/>
      <x:c r="AQ115" s="1" t="n"/>
      <x:c r="AR115" s="1" t="n"/>
      <x:c r="AS115" s="1" t="n"/>
      <x:c r="AT115" s="1" t="n"/>
      <x:c r="AU115" s="1" t="n"/>
      <x:c r="AV115" s="1" t="n"/>
      <x:c r="AW115" s="1" t="n"/>
      <x:c r="AX115" s="1" t="n"/>
      <x:c r="AY115" s="1" t="n"/>
      <x:c r="AZ115" s="1" t="n"/>
    </x:row>
    <x:row r="116">
      <x:c r="A116" s="1" t="n"/>
      <x:c r="B116" s="1" t="n"/>
      <x:c r="C116" s="1" t="n"/>
      <x:c r="D116" s="1" t="n"/>
      <x:c r="E116" s="1" t="n"/>
      <x:c r="F116" s="1" t="n"/>
      <x:c r="G116" s="1" t="n"/>
      <x:c r="H116" s="1" t="n"/>
      <x:c r="I116" s="1" t="n"/>
      <x:c r="J116" s="1" t="n"/>
      <x:c r="K116" s="1" t="n"/>
      <x:c r="L116" s="1" t="n"/>
      <x:c r="M116" s="1" t="n"/>
      <x:c r="N116" s="1" t="n"/>
      <x:c r="O116" s="1" t="n"/>
      <x:c r="P116" s="1" t="n"/>
      <x:c r="Q116" s="1" t="n"/>
      <x:c r="R116" s="1" t="n"/>
      <x:c r="S116" s="1" t="n"/>
      <x:c r="T116" s="1" t="n"/>
      <x:c r="U116" s="1" t="n"/>
      <x:c r="V116" s="1" t="n"/>
      <x:c r="W116" s="1" t="n"/>
      <x:c r="X116" s="1" t="n"/>
      <x:c r="Y116" s="1" t="n"/>
      <x:c r="Z116" s="1" t="n"/>
      <x:c r="AA116" s="1" t="n"/>
      <x:c r="AB116" s="1" t="n"/>
      <x:c r="AC116" s="1" t="n"/>
      <x:c r="AD116" s="1" t="n"/>
      <x:c r="AE116" s="1" t="n"/>
      <x:c r="AF116" s="1" t="n"/>
      <x:c r="AG116" s="1" t="n"/>
      <x:c r="AH116" s="1" t="n"/>
      <x:c r="AI116" s="1" t="n"/>
      <x:c r="AJ116" s="1" t="n"/>
      <x:c r="AK116" s="1" t="n"/>
      <x:c r="AL116" s="1" t="n"/>
      <x:c r="AM116" s="1" t="n"/>
      <x:c r="AN116" s="1" t="n"/>
      <x:c r="AO116" s="1" t="n"/>
      <x:c r="AP116" s="1" t="n"/>
      <x:c r="AQ116" s="1" t="n"/>
      <x:c r="AR116" s="1" t="n"/>
      <x:c r="AS116" s="1" t="n"/>
      <x:c r="AT116" s="1" t="n"/>
      <x:c r="AU116" s="1" t="n"/>
      <x:c r="AV116" s="1" t="n"/>
      <x:c r="AW116" s="1" t="n"/>
      <x:c r="AX116" s="1" t="n"/>
      <x:c r="AY116" s="1" t="n"/>
      <x:c r="AZ116" s="1" t="n"/>
    </x:row>
    <x:row r="117">
      <x:c r="A117" s="1" t="n"/>
      <x:c r="B117" s="1" t="n"/>
      <x:c r="C117" s="1" t="n"/>
      <x:c r="D117" s="1" t="n"/>
      <x:c r="E117" s="1" t="n"/>
      <x:c r="F117" s="1" t="n"/>
      <x:c r="G117" s="1" t="n"/>
      <x:c r="H117" s="1" t="n"/>
      <x:c r="I117" s="1" t="n"/>
      <x:c r="J117" s="1" t="n"/>
      <x:c r="K117" s="1" t="n"/>
      <x:c r="L117" s="1" t="n"/>
      <x:c r="M117" s="1" t="n"/>
      <x:c r="N117" s="1" t="n"/>
      <x:c r="O117" s="1" t="n"/>
      <x:c r="P117" s="1" t="n"/>
      <x:c r="Q117" s="1" t="n"/>
      <x:c r="R117" s="1" t="n"/>
      <x:c r="S117" s="1" t="n"/>
      <x:c r="T117" s="1" t="n"/>
      <x:c r="U117" s="1" t="n"/>
      <x:c r="V117" s="1" t="n"/>
      <x:c r="W117" s="1" t="n"/>
      <x:c r="X117" s="1" t="n"/>
      <x:c r="Y117" s="1" t="n"/>
      <x:c r="Z117" s="1" t="n"/>
      <x:c r="AA117" s="1" t="n"/>
      <x:c r="AB117" s="1" t="n"/>
      <x:c r="AC117" s="1" t="n"/>
      <x:c r="AD117" s="1" t="n"/>
      <x:c r="AE117" s="1" t="n"/>
      <x:c r="AF117" s="1" t="n"/>
      <x:c r="AG117" s="1" t="n"/>
      <x:c r="AH117" s="1" t="n"/>
      <x:c r="AI117" s="1" t="n"/>
      <x:c r="AJ117" s="1" t="n"/>
      <x:c r="AK117" s="1" t="n"/>
      <x:c r="AL117" s="1" t="n"/>
      <x:c r="AM117" s="1" t="n"/>
      <x:c r="AN117" s="1" t="n"/>
      <x:c r="AO117" s="1" t="n"/>
      <x:c r="AP117" s="1" t="n"/>
      <x:c r="AQ117" s="1" t="n"/>
      <x:c r="AR117" s="1" t="n"/>
      <x:c r="AS117" s="1" t="n"/>
      <x:c r="AT117" s="1" t="n"/>
      <x:c r="AU117" s="1" t="n"/>
      <x:c r="AV117" s="1" t="n"/>
      <x:c r="AW117" s="1" t="n"/>
      <x:c r="AX117" s="1" t="n"/>
      <x:c r="AY117" s="1" t="n"/>
      <x:c r="AZ117" s="1" t="n"/>
    </x:row>
    <x:row r="118">
      <x:c r="A118" s="1" t="n"/>
      <x:c r="B118" s="1" t="n"/>
      <x:c r="C118" s="1" t="n"/>
      <x:c r="D118" s="1" t="n"/>
      <x:c r="E118" s="1" t="n"/>
      <x:c r="F118" s="1" t="n"/>
      <x:c r="G118" s="1" t="n"/>
      <x:c r="H118" s="1" t="n"/>
      <x:c r="I118" s="1" t="n"/>
      <x:c r="J118" s="1" t="n"/>
      <x:c r="K118" s="1" t="n"/>
      <x:c r="L118" s="1" t="n"/>
      <x:c r="M118" s="1" t="n"/>
      <x:c r="N118" s="1" t="n"/>
      <x:c r="O118" s="1" t="n"/>
      <x:c r="P118" s="1" t="n"/>
      <x:c r="Q118" s="1" t="n"/>
      <x:c r="R118" s="1" t="n"/>
      <x:c r="S118" s="1" t="n"/>
      <x:c r="T118" s="1" t="n"/>
      <x:c r="U118" s="1" t="n"/>
      <x:c r="V118" s="1" t="n"/>
      <x:c r="W118" s="1" t="n"/>
      <x:c r="X118" s="1" t="n"/>
      <x:c r="Y118" s="1" t="n"/>
      <x:c r="Z118" s="1" t="n"/>
      <x:c r="AA118" s="1" t="n"/>
      <x:c r="AB118" s="1" t="n"/>
      <x:c r="AC118" s="1" t="n"/>
      <x:c r="AD118" s="1" t="n"/>
      <x:c r="AE118" s="1" t="n"/>
      <x:c r="AF118" s="1" t="n"/>
      <x:c r="AG118" s="1" t="n"/>
      <x:c r="AH118" s="1" t="n"/>
      <x:c r="AI118" s="1" t="n"/>
      <x:c r="AJ118" s="1" t="n"/>
      <x:c r="AK118" s="1" t="n"/>
      <x:c r="AL118" s="1" t="n"/>
      <x:c r="AM118" s="1" t="n"/>
      <x:c r="AN118" s="1" t="n"/>
      <x:c r="AO118" s="1" t="n"/>
      <x:c r="AP118" s="1" t="n"/>
      <x:c r="AQ118" s="1" t="n"/>
      <x:c r="AR118" s="1" t="n"/>
      <x:c r="AS118" s="1" t="n"/>
      <x:c r="AT118" s="1" t="n"/>
      <x:c r="AU118" s="1" t="n"/>
      <x:c r="AV118" s="1" t="n"/>
      <x:c r="AW118" s="1" t="n"/>
      <x:c r="AX118" s="1" t="n"/>
      <x:c r="AY118" s="1" t="n"/>
      <x:c r="AZ118" s="1" t="n"/>
    </x:row>
    <x:row r="119">
      <x:c r="A119" s="1" t="n"/>
      <x:c r="B119" s="1" t="n"/>
      <x:c r="C119" s="1" t="n"/>
      <x:c r="D119" s="1" t="n"/>
      <x:c r="E119" s="1" t="n"/>
      <x:c r="F119" s="1" t="n"/>
      <x:c r="G119" s="1" t="n"/>
      <x:c r="H119" s="1" t="n"/>
      <x:c r="I119" s="1" t="n"/>
      <x:c r="J119" s="1" t="n"/>
      <x:c r="K119" s="1" t="n"/>
      <x:c r="L119" s="1" t="n"/>
      <x:c r="M119" s="1" t="n"/>
      <x:c r="N119" s="1" t="n"/>
      <x:c r="O119" s="1" t="n"/>
      <x:c r="P119" s="1" t="n"/>
      <x:c r="Q119" s="1" t="n"/>
      <x:c r="R119" s="1" t="n"/>
      <x:c r="S119" s="1" t="n"/>
      <x:c r="T119" s="1" t="n"/>
      <x:c r="U119" s="1" t="n"/>
      <x:c r="V119" s="1" t="n"/>
      <x:c r="W119" s="1" t="n"/>
      <x:c r="X119" s="1" t="n"/>
      <x:c r="Y119" s="1" t="n"/>
      <x:c r="Z119" s="1" t="n"/>
      <x:c r="AA119" s="1" t="n"/>
      <x:c r="AB119" s="1" t="n"/>
      <x:c r="AC119" s="1" t="n"/>
      <x:c r="AD119" s="1" t="n"/>
      <x:c r="AE119" s="1" t="n"/>
      <x:c r="AF119" s="1" t="n"/>
      <x:c r="AG119" s="1" t="n"/>
      <x:c r="AH119" s="1" t="n"/>
      <x:c r="AI119" s="1" t="n"/>
      <x:c r="AJ119" s="1" t="n"/>
      <x:c r="AK119" s="1" t="n"/>
      <x:c r="AL119" s="1" t="n"/>
      <x:c r="AM119" s="1" t="n"/>
      <x:c r="AN119" s="1" t="n"/>
      <x:c r="AO119" s="1" t="n"/>
      <x:c r="AP119" s="1" t="n"/>
      <x:c r="AQ119" s="1" t="n"/>
      <x:c r="AR119" s="1" t="n"/>
      <x:c r="AS119" s="1" t="n"/>
      <x:c r="AT119" s="1" t="n"/>
      <x:c r="AU119" s="1" t="n"/>
      <x:c r="AV119" s="1" t="n"/>
      <x:c r="AW119" s="1" t="n"/>
      <x:c r="AX119" s="1" t="n"/>
      <x:c r="AY119" s="1" t="n"/>
      <x:c r="AZ119" s="1" t="n"/>
    </x:row>
    <x:row r="120">
      <x:c r="A120" s="1" t="n"/>
      <x:c r="B120" s="1" t="n"/>
      <x:c r="C120" s="1" t="n"/>
      <x:c r="D120" s="1" t="n"/>
      <x:c r="E120" s="1" t="n"/>
      <x:c r="F120" s="1" t="n"/>
      <x:c r="G120" s="1" t="n"/>
      <x:c r="H120" s="1" t="n"/>
      <x:c r="I120" s="1" t="n"/>
      <x:c r="J120" s="1" t="n"/>
      <x:c r="K120" s="1" t="n"/>
      <x:c r="L120" s="1" t="n"/>
      <x:c r="M120" s="1" t="n"/>
      <x:c r="N120" s="1" t="n"/>
      <x:c r="O120" s="1" t="n"/>
      <x:c r="P120" s="1" t="n"/>
      <x:c r="Q120" s="1" t="n"/>
      <x:c r="R120" s="1" t="n"/>
      <x:c r="S120" s="1" t="n"/>
      <x:c r="T120" s="1" t="n"/>
      <x:c r="U120" s="1" t="n"/>
      <x:c r="V120" s="1" t="n"/>
      <x:c r="W120" s="1" t="n"/>
      <x:c r="X120" s="1" t="n"/>
      <x:c r="Y120" s="1" t="n"/>
      <x:c r="Z120" s="1" t="n"/>
      <x:c r="AA120" s="1" t="n"/>
      <x:c r="AB120" s="1" t="n"/>
      <x:c r="AC120" s="1" t="n"/>
      <x:c r="AD120" s="1" t="n"/>
      <x:c r="AE120" s="1" t="n"/>
      <x:c r="AF120" s="1" t="n"/>
      <x:c r="AG120" s="1" t="n"/>
      <x:c r="AH120" s="1" t="n"/>
      <x:c r="AI120" s="1" t="n"/>
      <x:c r="AJ120" s="1" t="n"/>
      <x:c r="AK120" s="1" t="n"/>
      <x:c r="AL120" s="1" t="n"/>
      <x:c r="AM120" s="1" t="n"/>
      <x:c r="AN120" s="1" t="n"/>
      <x:c r="AO120" s="1" t="n"/>
      <x:c r="AP120" s="1" t="n"/>
      <x:c r="AQ120" s="1" t="n"/>
      <x:c r="AR120" s="1" t="n"/>
      <x:c r="AS120" s="1" t="n"/>
      <x:c r="AT120" s="1" t="n"/>
      <x:c r="AU120" s="1" t="n"/>
      <x:c r="AV120" s="1" t="n"/>
      <x:c r="AW120" s="1" t="n"/>
      <x:c r="AX120" s="1" t="n"/>
      <x:c r="AY120" s="1" t="n"/>
      <x:c r="AZ120" s="1" t="n"/>
    </x:row>
    <x:row r="121">
      <x:c r="A121" s="1" t="n"/>
      <x:c r="B121" s="1" t="n"/>
      <x:c r="C121" s="1" t="n"/>
      <x:c r="D121" s="1" t="n"/>
      <x:c r="E121" s="1" t="n"/>
      <x:c r="F121" s="1" t="n"/>
      <x:c r="G121" s="1" t="n"/>
      <x:c r="H121" s="1" t="n"/>
      <x:c r="I121" s="1" t="n"/>
      <x:c r="J121" s="1" t="n"/>
      <x:c r="K121" s="1" t="n"/>
      <x:c r="L121" s="1" t="n"/>
      <x:c r="M121" s="1" t="n"/>
      <x:c r="N121" s="1" t="n"/>
      <x:c r="O121" s="1" t="n"/>
      <x:c r="P121" s="1" t="n"/>
      <x:c r="Q121" s="1" t="n"/>
      <x:c r="R121" s="1" t="n"/>
      <x:c r="S121" s="1" t="n"/>
      <x:c r="T121" s="1" t="n"/>
      <x:c r="U121" s="1" t="n"/>
      <x:c r="V121" s="1" t="n"/>
      <x:c r="W121" s="1" t="n"/>
      <x:c r="X121" s="1" t="n"/>
      <x:c r="Y121" s="1" t="n"/>
      <x:c r="Z121" s="1" t="n"/>
      <x:c r="AA121" s="1" t="n"/>
      <x:c r="AB121" s="1" t="n"/>
      <x:c r="AC121" s="1" t="n"/>
      <x:c r="AD121" s="1" t="n"/>
      <x:c r="AE121" s="1" t="n"/>
      <x:c r="AF121" s="1" t="n"/>
      <x:c r="AG121" s="1" t="n"/>
      <x:c r="AH121" s="1" t="n"/>
      <x:c r="AI121" s="1" t="n"/>
      <x:c r="AJ121" s="1" t="n"/>
      <x:c r="AK121" s="1" t="n"/>
      <x:c r="AL121" s="1" t="n"/>
      <x:c r="AM121" s="1" t="n"/>
      <x:c r="AN121" s="1" t="n"/>
      <x:c r="AO121" s="1" t="n"/>
      <x:c r="AP121" s="1" t="n"/>
      <x:c r="AQ121" s="1" t="n"/>
      <x:c r="AR121" s="1" t="n"/>
      <x:c r="AS121" s="1" t="n"/>
      <x:c r="AT121" s="1" t="n"/>
      <x:c r="AU121" s="1" t="n"/>
      <x:c r="AV121" s="1" t="n"/>
      <x:c r="AW121" s="1" t="n"/>
      <x:c r="AX121" s="1" t="n"/>
      <x:c r="AY121" s="1" t="n"/>
      <x:c r="AZ121" s="1" t="n"/>
    </x:row>
    <x:row r="122">
      <x:c r="A122" s="1" t="n"/>
      <x:c r="B122" s="1" t="n"/>
      <x:c r="C122" s="1" t="n"/>
      <x:c r="D122" s="1" t="n"/>
      <x:c r="E122" s="1" t="n"/>
      <x:c r="F122" s="1" t="n"/>
      <x:c r="G122" s="1" t="n"/>
      <x:c r="H122" s="1" t="n"/>
      <x:c r="I122" s="1" t="n"/>
      <x:c r="J122" s="1" t="n"/>
      <x:c r="K122" s="1" t="n"/>
      <x:c r="L122" s="1" t="n"/>
      <x:c r="M122" s="1" t="n"/>
      <x:c r="N122" s="1" t="n"/>
      <x:c r="O122" s="1" t="n"/>
      <x:c r="P122" s="1" t="n"/>
      <x:c r="Q122" s="1" t="n"/>
      <x:c r="R122" s="1" t="n"/>
      <x:c r="S122" s="1" t="n"/>
      <x:c r="T122" s="1" t="n"/>
      <x:c r="U122" s="1" t="n"/>
      <x:c r="V122" s="1" t="n"/>
      <x:c r="W122" s="1" t="n"/>
      <x:c r="X122" s="1" t="n"/>
      <x:c r="Y122" s="1" t="n"/>
      <x:c r="Z122" s="1" t="n"/>
      <x:c r="AA122" s="1" t="n"/>
      <x:c r="AB122" s="1" t="n"/>
      <x:c r="AC122" s="1" t="n"/>
      <x:c r="AD122" s="1" t="n"/>
      <x:c r="AE122" s="1" t="n"/>
      <x:c r="AF122" s="1" t="n"/>
      <x:c r="AG122" s="1" t="n"/>
      <x:c r="AH122" s="1" t="n"/>
      <x:c r="AI122" s="1" t="n"/>
      <x:c r="AJ122" s="1" t="n"/>
      <x:c r="AK122" s="1" t="n"/>
      <x:c r="AL122" s="1" t="n"/>
      <x:c r="AM122" s="1" t="n"/>
      <x:c r="AN122" s="1" t="n"/>
      <x:c r="AO122" s="1" t="n"/>
      <x:c r="AP122" s="1" t="n"/>
      <x:c r="AQ122" s="1" t="n"/>
      <x:c r="AR122" s="1" t="n"/>
      <x:c r="AS122" s="1" t="n"/>
      <x:c r="AT122" s="1" t="n"/>
      <x:c r="AU122" s="1" t="n"/>
      <x:c r="AV122" s="1" t="n"/>
      <x:c r="AW122" s="1" t="n"/>
      <x:c r="AX122" s="1" t="n"/>
      <x:c r="AY122" s="1" t="n"/>
      <x:c r="AZ122" s="1" t="n"/>
    </x:row>
    <x:row r="123">
      <x:c r="A123" s="1" t="n"/>
      <x:c r="B123" s="1" t="n"/>
      <x:c r="C123" s="1" t="n"/>
      <x:c r="D123" s="1" t="n"/>
      <x:c r="E123" s="1" t="n"/>
      <x:c r="F123" s="1" t="n"/>
      <x:c r="G123" s="1" t="n"/>
      <x:c r="H123" s="1" t="n"/>
      <x:c r="I123" s="1" t="n"/>
      <x:c r="J123" s="1" t="n"/>
      <x:c r="K123" s="1" t="n"/>
      <x:c r="L123" s="1" t="n"/>
      <x:c r="M123" s="1" t="n"/>
      <x:c r="N123" s="1" t="n"/>
      <x:c r="O123" s="1" t="n"/>
      <x:c r="P123" s="1" t="n"/>
      <x:c r="Q123" s="1" t="n"/>
      <x:c r="R123" s="1" t="n"/>
      <x:c r="S123" s="1" t="n"/>
      <x:c r="T123" s="1" t="n"/>
      <x:c r="U123" s="1" t="n"/>
      <x:c r="V123" s="1" t="n"/>
      <x:c r="W123" s="1" t="n"/>
      <x:c r="X123" s="1" t="n"/>
      <x:c r="Y123" s="1" t="n"/>
      <x:c r="Z123" s="1" t="n"/>
      <x:c r="AA123" s="1" t="n"/>
      <x:c r="AB123" s="1" t="n"/>
      <x:c r="AC123" s="1" t="n"/>
      <x:c r="AD123" s="1" t="n"/>
      <x:c r="AE123" s="1" t="n"/>
      <x:c r="AF123" s="1" t="n"/>
      <x:c r="AG123" s="1" t="n"/>
      <x:c r="AH123" s="1" t="n"/>
      <x:c r="AI123" s="1" t="n"/>
      <x:c r="AJ123" s="1" t="n"/>
      <x:c r="AK123" s="1" t="n"/>
      <x:c r="AL123" s="1" t="n"/>
      <x:c r="AM123" s="1" t="n"/>
      <x:c r="AN123" s="1" t="n"/>
      <x:c r="AO123" s="1" t="n"/>
      <x:c r="AP123" s="1" t="n"/>
      <x:c r="AQ123" s="1" t="n"/>
      <x:c r="AR123" s="1" t="n"/>
      <x:c r="AS123" s="1" t="n"/>
      <x:c r="AT123" s="1" t="n"/>
      <x:c r="AU123" s="1" t="n"/>
      <x:c r="AV123" s="1" t="n"/>
      <x:c r="AW123" s="1" t="n"/>
      <x:c r="AX123" s="1" t="n"/>
      <x:c r="AY123" s="1" t="n"/>
      <x:c r="AZ123" s="1" t="n"/>
    </x:row>
    <x:row r="124">
      <x:c r="A124" s="1" t="n"/>
      <x:c r="B124" s="1" t="n"/>
      <x:c r="C124" s="1" t="n"/>
      <x:c r="D124" s="1" t="n"/>
      <x:c r="E124" s="1" t="n"/>
      <x:c r="F124" s="1" t="n"/>
      <x:c r="G124" s="1" t="n"/>
      <x:c r="H124" s="1" t="n"/>
      <x:c r="I124" s="1" t="n"/>
      <x:c r="J124" s="1" t="n"/>
      <x:c r="K124" s="1" t="n"/>
      <x:c r="L124" s="1" t="n"/>
      <x:c r="M124" s="1" t="n"/>
      <x:c r="N124" s="1" t="n"/>
      <x:c r="O124" s="1" t="n"/>
      <x:c r="P124" s="1" t="n"/>
      <x:c r="Q124" s="1" t="n"/>
      <x:c r="R124" s="1" t="n"/>
      <x:c r="S124" s="1" t="n"/>
      <x:c r="T124" s="1" t="n"/>
      <x:c r="U124" s="1" t="n"/>
      <x:c r="V124" s="1" t="n"/>
      <x:c r="W124" s="1" t="n"/>
      <x:c r="X124" s="1" t="n"/>
      <x:c r="Y124" s="1" t="n"/>
      <x:c r="Z124" s="1" t="n"/>
      <x:c r="AA124" s="1" t="n"/>
      <x:c r="AB124" s="1" t="n"/>
      <x:c r="AC124" s="1" t="n"/>
      <x:c r="AD124" s="1" t="n"/>
      <x:c r="AE124" s="1" t="n"/>
      <x:c r="AF124" s="1" t="n"/>
      <x:c r="AG124" s="1" t="n"/>
      <x:c r="AH124" s="1" t="n"/>
      <x:c r="AI124" s="1" t="n"/>
      <x:c r="AJ124" s="1" t="n"/>
      <x:c r="AK124" s="1" t="n"/>
      <x:c r="AL124" s="1" t="n"/>
      <x:c r="AM124" s="1" t="n"/>
      <x:c r="AN124" s="1" t="n"/>
      <x:c r="AO124" s="1" t="n"/>
      <x:c r="AP124" s="1" t="n"/>
      <x:c r="AQ124" s="1" t="n"/>
      <x:c r="AR124" s="1" t="n"/>
      <x:c r="AS124" s="1" t="n"/>
      <x:c r="AT124" s="1" t="n"/>
      <x:c r="AU124" s="1" t="n"/>
      <x:c r="AV124" s="1" t="n"/>
      <x:c r="AW124" s="1" t="n"/>
      <x:c r="AX124" s="1" t="n"/>
      <x:c r="AY124" s="1" t="n"/>
      <x:c r="AZ124" s="1" t="n"/>
    </x:row>
    <x:row r="125">
      <x:c r="A125" s="1" t="n"/>
      <x:c r="B125" s="1" t="n"/>
      <x:c r="C125" s="1" t="n"/>
      <x:c r="D125" s="1" t="n"/>
      <x:c r="E125" s="1" t="n"/>
      <x:c r="F125" s="1" t="n"/>
      <x:c r="G125" s="1" t="n"/>
      <x:c r="H125" s="1" t="n"/>
      <x:c r="I125" s="1" t="n"/>
      <x:c r="J125" s="1" t="n"/>
      <x:c r="K125" s="1" t="n"/>
      <x:c r="L125" s="1" t="n"/>
      <x:c r="M125" s="1" t="n"/>
      <x:c r="N125" s="1" t="n"/>
      <x:c r="O125" s="1" t="n"/>
      <x:c r="P125" s="1" t="n"/>
      <x:c r="Q125" s="1" t="n"/>
      <x:c r="R125" s="1" t="n"/>
      <x:c r="S125" s="1" t="n"/>
      <x:c r="T125" s="1" t="n"/>
      <x:c r="U125" s="1" t="n"/>
      <x:c r="V125" s="1" t="n"/>
      <x:c r="W125" s="1" t="n"/>
      <x:c r="X125" s="1" t="n"/>
      <x:c r="Y125" s="1" t="n"/>
      <x:c r="Z125" s="1" t="n"/>
      <x:c r="AA125" s="1" t="n"/>
      <x:c r="AB125" s="1" t="n"/>
      <x:c r="AC125" s="1" t="n"/>
      <x:c r="AD125" s="1" t="n"/>
      <x:c r="AE125" s="1" t="n"/>
      <x:c r="AF125" s="1" t="n"/>
      <x:c r="AG125" s="1" t="n"/>
      <x:c r="AH125" s="1" t="n"/>
      <x:c r="AI125" s="1" t="n"/>
      <x:c r="AJ125" s="1" t="n"/>
      <x:c r="AK125" s="1" t="n"/>
      <x:c r="AL125" s="1" t="n"/>
      <x:c r="AM125" s="1" t="n"/>
      <x:c r="AN125" s="1" t="n"/>
      <x:c r="AO125" s="1" t="n"/>
      <x:c r="AP125" s="1" t="n"/>
      <x:c r="AQ125" s="1" t="n"/>
      <x:c r="AR125" s="1" t="n"/>
      <x:c r="AS125" s="1" t="n"/>
      <x:c r="AT125" s="1" t="n"/>
      <x:c r="AU125" s="1" t="n"/>
      <x:c r="AV125" s="1" t="n"/>
      <x:c r="AW125" s="1" t="n"/>
      <x:c r="AX125" s="1" t="n"/>
      <x:c r="AY125" s="1" t="n"/>
      <x:c r="AZ125" s="1" t="n"/>
    </x:row>
    <x:row r="126">
      <x:c r="A126" s="1" t="n"/>
      <x:c r="B126" s="1" t="n"/>
      <x:c r="C126" s="1" t="n"/>
      <x:c r="D126" s="1" t="n"/>
      <x:c r="E126" s="1" t="n"/>
      <x:c r="F126" s="1" t="n"/>
      <x:c r="G126" s="1" t="n"/>
      <x:c r="H126" s="1" t="n"/>
      <x:c r="I126" s="1" t="n"/>
      <x:c r="J126" s="1" t="n"/>
      <x:c r="K126" s="1" t="n"/>
      <x:c r="L126" s="1" t="n"/>
      <x:c r="M126" s="1" t="n"/>
      <x:c r="N126" s="1" t="n"/>
      <x:c r="O126" s="1" t="n"/>
      <x:c r="P126" s="1" t="n"/>
      <x:c r="Q126" s="1" t="n"/>
      <x:c r="R126" s="1" t="n"/>
      <x:c r="S126" s="1" t="n"/>
      <x:c r="T126" s="1" t="n"/>
      <x:c r="U126" s="1" t="n"/>
      <x:c r="V126" s="1" t="n"/>
      <x:c r="W126" s="1" t="n"/>
      <x:c r="X126" s="1" t="n"/>
      <x:c r="Y126" s="1" t="n"/>
      <x:c r="Z126" s="1" t="n"/>
      <x:c r="AA126" s="1" t="n"/>
      <x:c r="AB126" s="1" t="n"/>
      <x:c r="AC126" s="1" t="n"/>
      <x:c r="AD126" s="1" t="n"/>
      <x:c r="AE126" s="1" t="n"/>
      <x:c r="AF126" s="1" t="n"/>
      <x:c r="AG126" s="1" t="n"/>
      <x:c r="AH126" s="1" t="n"/>
      <x:c r="AI126" s="1" t="n"/>
      <x:c r="AJ126" s="1" t="n"/>
      <x:c r="AK126" s="1" t="n"/>
      <x:c r="AL126" s="1" t="n"/>
      <x:c r="AM126" s="1" t="n"/>
      <x:c r="AN126" s="1" t="n"/>
      <x:c r="AO126" s="1" t="n"/>
      <x:c r="AP126" s="1" t="n"/>
      <x:c r="AQ126" s="1" t="n"/>
      <x:c r="AR126" s="1" t="n"/>
      <x:c r="AS126" s="1" t="n"/>
      <x:c r="AT126" s="1" t="n"/>
      <x:c r="AU126" s="1" t="n"/>
      <x:c r="AV126" s="1" t="n"/>
      <x:c r="AW126" s="1" t="n"/>
      <x:c r="AX126" s="1" t="n"/>
      <x:c r="AY126" s="1" t="n"/>
      <x:c r="AZ126" s="1" t="n"/>
    </x:row>
    <x:row r="127">
      <x:c r="A127" s="1" t="n"/>
      <x:c r="B127" s="1" t="n"/>
      <x:c r="C127" s="1" t="n"/>
      <x:c r="D127" s="1" t="n"/>
      <x:c r="E127" s="1" t="n"/>
      <x:c r="F127" s="1" t="n"/>
      <x:c r="G127" s="1" t="n"/>
      <x:c r="H127" s="1" t="n"/>
      <x:c r="I127" s="1" t="n"/>
      <x:c r="J127" s="1" t="n"/>
      <x:c r="K127" s="1" t="n"/>
      <x:c r="L127" s="1" t="n"/>
      <x:c r="M127" s="1" t="n"/>
      <x:c r="N127" s="1" t="n"/>
      <x:c r="O127" s="1" t="n"/>
      <x:c r="P127" s="1" t="n"/>
      <x:c r="Q127" s="1" t="n"/>
      <x:c r="R127" s="1" t="n"/>
      <x:c r="S127" s="1" t="n"/>
      <x:c r="T127" s="1" t="n"/>
      <x:c r="U127" s="1" t="n"/>
      <x:c r="V127" s="1" t="n"/>
      <x:c r="W127" s="1" t="n"/>
      <x:c r="X127" s="1" t="n"/>
      <x:c r="Y127" s="1" t="n"/>
      <x:c r="Z127" s="1" t="n"/>
      <x:c r="AA127" s="1" t="n"/>
      <x:c r="AB127" s="1" t="n"/>
      <x:c r="AC127" s="1" t="n"/>
      <x:c r="AD127" s="1" t="n"/>
      <x:c r="AE127" s="1" t="n"/>
      <x:c r="AF127" s="1" t="n"/>
      <x:c r="AG127" s="1" t="n"/>
      <x:c r="AH127" s="1" t="n"/>
      <x:c r="AI127" s="1" t="n"/>
      <x:c r="AJ127" s="1" t="n"/>
      <x:c r="AK127" s="1" t="n"/>
      <x:c r="AL127" s="1" t="n"/>
      <x:c r="AM127" s="1" t="n"/>
      <x:c r="AN127" s="1" t="n"/>
      <x:c r="AO127" s="1" t="n"/>
      <x:c r="AP127" s="1" t="n"/>
      <x:c r="AQ127" s="1" t="n"/>
      <x:c r="AR127" s="1" t="n"/>
      <x:c r="AS127" s="1" t="n"/>
      <x:c r="AT127" s="1" t="n"/>
      <x:c r="AU127" s="1" t="n"/>
      <x:c r="AV127" s="1" t="n"/>
      <x:c r="AW127" s="1" t="n"/>
      <x:c r="AX127" s="1" t="n"/>
      <x:c r="AY127" s="1" t="n"/>
      <x:c r="AZ127" s="1" t="n"/>
    </x:row>
    <x:row r="128">
      <x:c r="A128" s="1" t="n"/>
      <x:c r="B128" s="1" t="n"/>
      <x:c r="C128" s="1" t="n"/>
      <x:c r="D128" s="1" t="n"/>
      <x:c r="E128" s="1" t="n"/>
      <x:c r="F128" s="1" t="n"/>
      <x:c r="G128" s="1" t="n"/>
      <x:c r="H128" s="1" t="n"/>
      <x:c r="I128" s="1" t="n"/>
      <x:c r="J128" s="1" t="n"/>
      <x:c r="K128" s="1" t="n"/>
      <x:c r="L128" s="1" t="n"/>
      <x:c r="M128" s="1" t="n"/>
      <x:c r="N128" s="1" t="n"/>
      <x:c r="O128" s="1" t="n"/>
      <x:c r="P128" s="1" t="n"/>
      <x:c r="Q128" s="1" t="n"/>
      <x:c r="R128" s="1" t="n"/>
      <x:c r="S128" s="1" t="n"/>
      <x:c r="T128" s="1" t="n"/>
      <x:c r="U128" s="1" t="n"/>
      <x:c r="V128" s="1" t="n"/>
      <x:c r="W128" s="1" t="n"/>
      <x:c r="X128" s="1" t="n"/>
      <x:c r="Y128" s="1" t="n"/>
      <x:c r="Z128" s="1" t="n"/>
      <x:c r="AA128" s="1" t="n"/>
      <x:c r="AB128" s="1" t="n"/>
      <x:c r="AC128" s="1" t="n"/>
      <x:c r="AD128" s="1" t="n"/>
      <x:c r="AE128" s="1" t="n"/>
      <x:c r="AF128" s="1" t="n"/>
      <x:c r="AG128" s="1" t="n"/>
      <x:c r="AH128" s="1" t="n"/>
      <x:c r="AI128" s="1" t="n"/>
      <x:c r="AJ128" s="1" t="n"/>
      <x:c r="AK128" s="1" t="n"/>
      <x:c r="AL128" s="1" t="n"/>
      <x:c r="AM128" s="1" t="n"/>
      <x:c r="AN128" s="1" t="n"/>
      <x:c r="AO128" s="1" t="n"/>
      <x:c r="AP128" s="1" t="n"/>
      <x:c r="AQ128" s="1" t="n"/>
      <x:c r="AR128" s="1" t="n"/>
      <x:c r="AS128" s="1" t="n"/>
      <x:c r="AT128" s="1" t="n"/>
      <x:c r="AU128" s="1" t="n"/>
      <x:c r="AV128" s="1" t="n"/>
      <x:c r="AW128" s="1" t="n"/>
      <x:c r="AX128" s="1" t="n"/>
      <x:c r="AY128" s="1" t="n"/>
      <x:c r="AZ128" s="1" t="n"/>
    </x:row>
    <x:row r="129">
      <x:c r="A129" s="1" t="n"/>
      <x:c r="B129" s="1" t="n"/>
      <x:c r="C129" s="1" t="n"/>
      <x:c r="D129" s="1" t="n"/>
      <x:c r="E129" s="1" t="n"/>
      <x:c r="F129" s="1" t="n"/>
      <x:c r="G129" s="1" t="n"/>
      <x:c r="H129" s="1" t="n"/>
      <x:c r="I129" s="1" t="n"/>
      <x:c r="J129" s="1" t="n"/>
      <x:c r="K129" s="1" t="n"/>
      <x:c r="L129" s="1" t="n"/>
      <x:c r="M129" s="1" t="n"/>
      <x:c r="N129" s="1" t="n"/>
      <x:c r="O129" s="1" t="n"/>
      <x:c r="P129" s="1" t="n"/>
      <x:c r="Q129" s="1" t="n"/>
      <x:c r="R129" s="1" t="n"/>
      <x:c r="S129" s="1" t="n"/>
      <x:c r="T129" s="1" t="n"/>
      <x:c r="U129" s="1" t="n"/>
      <x:c r="V129" s="1" t="n"/>
      <x:c r="W129" s="1" t="n"/>
      <x:c r="X129" s="1" t="n"/>
      <x:c r="Y129" s="1" t="n"/>
      <x:c r="Z129" s="1" t="n"/>
      <x:c r="AA129" s="1" t="n"/>
      <x:c r="AB129" s="1" t="n"/>
      <x:c r="AC129" s="1" t="n"/>
      <x:c r="AD129" s="1" t="n"/>
      <x:c r="AE129" s="1" t="n"/>
      <x:c r="AF129" s="1" t="n"/>
      <x:c r="AG129" s="1" t="n"/>
      <x:c r="AH129" s="1" t="n"/>
      <x:c r="AI129" s="1" t="n"/>
      <x:c r="AJ129" s="1" t="n"/>
      <x:c r="AK129" s="1" t="n"/>
      <x:c r="AL129" s="1" t="n"/>
      <x:c r="AM129" s="1" t="n"/>
      <x:c r="AN129" s="1" t="n"/>
      <x:c r="AO129" s="1" t="n"/>
      <x:c r="AP129" s="1" t="n"/>
      <x:c r="AQ129" s="1" t="n"/>
      <x:c r="AR129" s="1" t="n"/>
      <x:c r="AS129" s="1" t="n"/>
      <x:c r="AT129" s="1" t="n"/>
      <x:c r="AU129" s="1" t="n"/>
      <x:c r="AV129" s="1" t="n"/>
      <x:c r="AW129" s="1" t="n"/>
      <x:c r="AX129" s="1" t="n"/>
      <x:c r="AY129" s="1" t="n"/>
      <x:c r="AZ129" s="1" t="n"/>
    </x:row>
    <x:row r="130">
      <x:c r="A130" s="1" t="n"/>
      <x:c r="B130" s="1" t="n"/>
      <x:c r="C130" s="1" t="n"/>
      <x:c r="D130" s="1" t="n"/>
      <x:c r="E130" s="1" t="n"/>
      <x:c r="F130" s="1" t="n"/>
      <x:c r="G130" s="1" t="n"/>
      <x:c r="H130" s="1" t="n"/>
      <x:c r="I130" s="1" t="n"/>
      <x:c r="J130" s="1" t="n"/>
      <x:c r="K130" s="1" t="n"/>
      <x:c r="L130" s="1" t="n"/>
      <x:c r="M130" s="1" t="n"/>
      <x:c r="N130" s="1" t="n"/>
      <x:c r="O130" s="1" t="n"/>
      <x:c r="P130" s="1" t="n"/>
      <x:c r="Q130" s="1" t="n"/>
      <x:c r="R130" s="1" t="n"/>
      <x:c r="S130" s="1" t="n"/>
      <x:c r="T130" s="1" t="n"/>
      <x:c r="U130" s="1" t="n"/>
      <x:c r="V130" s="1" t="n"/>
      <x:c r="W130" s="1" t="n"/>
      <x:c r="X130" s="1" t="n"/>
      <x:c r="Y130" s="1" t="n"/>
      <x:c r="Z130" s="1" t="n"/>
      <x:c r="AA130" s="1" t="n"/>
      <x:c r="AB130" s="1" t="n"/>
      <x:c r="AC130" s="1" t="n"/>
      <x:c r="AD130" s="1" t="n"/>
      <x:c r="AE130" s="1" t="n"/>
      <x:c r="AF130" s="1" t="n"/>
      <x:c r="AG130" s="1" t="n"/>
      <x:c r="AH130" s="1" t="n"/>
      <x:c r="AI130" s="1" t="n"/>
      <x:c r="AJ130" s="1" t="n"/>
      <x:c r="AK130" s="1" t="n"/>
      <x:c r="AL130" s="1" t="n"/>
      <x:c r="AM130" s="1" t="n"/>
      <x:c r="AN130" s="1" t="n"/>
      <x:c r="AO130" s="1" t="n"/>
      <x:c r="AP130" s="1" t="n"/>
      <x:c r="AQ130" s="1" t="n"/>
      <x:c r="AR130" s="1" t="n"/>
      <x:c r="AS130" s="1" t="n"/>
      <x:c r="AT130" s="1" t="n"/>
      <x:c r="AU130" s="1" t="n"/>
      <x:c r="AV130" s="1" t="n"/>
      <x:c r="AW130" s="1" t="n"/>
      <x:c r="AX130" s="1" t="n"/>
      <x:c r="AY130" s="1" t="n"/>
      <x:c r="AZ130" s="1" t="n"/>
    </x:row>
    <x:row r="131">
      <x:c r="A131" s="1" t="n"/>
      <x:c r="B131" s="1" t="n"/>
      <x:c r="C131" s="1" t="n"/>
      <x:c r="D131" s="1" t="n"/>
      <x:c r="E131" s="1" t="n"/>
      <x:c r="F131" s="1" t="n"/>
      <x:c r="G131" s="1" t="n"/>
      <x:c r="H131" s="1" t="n"/>
      <x:c r="I131" s="1" t="n"/>
      <x:c r="J131" s="1" t="n"/>
      <x:c r="K131" s="1" t="n"/>
      <x:c r="L131" s="1" t="n"/>
      <x:c r="M131" s="1" t="n"/>
      <x:c r="N131" s="1" t="n"/>
      <x:c r="O131" s="1" t="n"/>
      <x:c r="P131" s="1" t="n"/>
      <x:c r="Q131" s="1" t="n"/>
      <x:c r="R131" s="1" t="n"/>
      <x:c r="S131" s="1" t="n"/>
      <x:c r="T131" s="1" t="n"/>
      <x:c r="U131" s="1" t="n"/>
      <x:c r="V131" s="1" t="n"/>
      <x:c r="W131" s="1" t="n"/>
      <x:c r="X131" s="1" t="n"/>
      <x:c r="Y131" s="1" t="n"/>
      <x:c r="Z131" s="1" t="n"/>
      <x:c r="AA131" s="1" t="n"/>
      <x:c r="AB131" s="1" t="n"/>
      <x:c r="AC131" s="1" t="n"/>
      <x:c r="AD131" s="1" t="n"/>
      <x:c r="AE131" s="1" t="n"/>
      <x:c r="AF131" s="1" t="n"/>
      <x:c r="AG131" s="1" t="n"/>
      <x:c r="AH131" s="1" t="n"/>
      <x:c r="AI131" s="1" t="n"/>
      <x:c r="AJ131" s="1" t="n"/>
      <x:c r="AK131" s="1" t="n"/>
      <x:c r="AL131" s="1" t="n"/>
      <x:c r="AM131" s="1" t="n"/>
      <x:c r="AN131" s="1" t="n"/>
      <x:c r="AO131" s="1" t="n"/>
      <x:c r="AP131" s="1" t="n"/>
      <x:c r="AQ131" s="1" t="n"/>
      <x:c r="AR131" s="1" t="n"/>
      <x:c r="AS131" s="1" t="n"/>
      <x:c r="AT131" s="1" t="n"/>
      <x:c r="AU131" s="1" t="n"/>
      <x:c r="AV131" s="1" t="n"/>
      <x:c r="AW131" s="1" t="n"/>
      <x:c r="AX131" s="1" t="n"/>
      <x:c r="AY131" s="1" t="n"/>
      <x:c r="AZ131" s="1" t="n"/>
    </x:row>
    <x:row r="132">
      <x:c r="A132" s="1" t="n"/>
      <x:c r="B132" s="1" t="n"/>
      <x:c r="C132" s="1" t="n"/>
      <x:c r="D132" s="1" t="n"/>
      <x:c r="E132" s="1" t="n"/>
      <x:c r="F132" s="1" t="n"/>
      <x:c r="G132" s="1" t="n"/>
      <x:c r="H132" s="1" t="n"/>
      <x:c r="I132" s="1" t="n"/>
      <x:c r="J132" s="1" t="n"/>
      <x:c r="K132" s="1" t="n"/>
      <x:c r="L132" s="1" t="n"/>
      <x:c r="M132" s="1" t="n"/>
      <x:c r="N132" s="1" t="n"/>
      <x:c r="O132" s="1" t="n"/>
      <x:c r="P132" s="1" t="n"/>
      <x:c r="Q132" s="1" t="n"/>
      <x:c r="R132" s="1" t="n"/>
      <x:c r="S132" s="1" t="n"/>
      <x:c r="T132" s="1" t="n"/>
      <x:c r="U132" s="1" t="n"/>
      <x:c r="V132" s="1" t="n"/>
      <x:c r="W132" s="1" t="n"/>
      <x:c r="X132" s="1" t="n"/>
      <x:c r="Y132" s="1" t="n"/>
      <x:c r="Z132" s="1" t="n"/>
      <x:c r="AA132" s="1" t="n"/>
      <x:c r="AB132" s="1" t="n"/>
      <x:c r="AC132" s="1" t="n"/>
      <x:c r="AD132" s="1" t="n"/>
      <x:c r="AE132" s="1" t="n"/>
      <x:c r="AF132" s="1" t="n"/>
      <x:c r="AG132" s="1" t="n"/>
      <x:c r="AH132" s="1" t="n"/>
      <x:c r="AI132" s="1" t="n"/>
      <x:c r="AJ132" s="1" t="n"/>
      <x:c r="AK132" s="1" t="n"/>
      <x:c r="AL132" s="1" t="n"/>
      <x:c r="AM132" s="1" t="n"/>
      <x:c r="AN132" s="1" t="n"/>
      <x:c r="AO132" s="1" t="n"/>
      <x:c r="AP132" s="1" t="n"/>
      <x:c r="AQ132" s="1" t="n"/>
      <x:c r="AR132" s="1" t="n"/>
      <x:c r="AS132" s="1" t="n"/>
      <x:c r="AT132" s="1" t="n"/>
      <x:c r="AU132" s="1" t="n"/>
      <x:c r="AV132" s="1" t="n"/>
      <x:c r="AW132" s="1" t="n"/>
      <x:c r="AX132" s="1" t="n"/>
      <x:c r="AY132" s="1" t="n"/>
      <x:c r="AZ132" s="1" t="n"/>
    </x:row>
    <x:row r="133">
      <x:c r="A133" s="1" t="n"/>
      <x:c r="B133" s="1" t="n"/>
      <x:c r="C133" s="1" t="n"/>
      <x:c r="D133" s="1" t="n"/>
      <x:c r="E133" s="1" t="n"/>
      <x:c r="F133" s="1" t="n"/>
      <x:c r="G133" s="1" t="n"/>
      <x:c r="H133" s="1" t="n"/>
      <x:c r="I133" s="1" t="n"/>
      <x:c r="J133" s="1" t="n"/>
      <x:c r="K133" s="1" t="n"/>
      <x:c r="L133" s="1" t="n"/>
      <x:c r="M133" s="1" t="n"/>
      <x:c r="N133" s="1" t="n"/>
      <x:c r="O133" s="1" t="n"/>
      <x:c r="P133" s="1" t="n"/>
      <x:c r="Q133" s="1" t="n"/>
      <x:c r="R133" s="1" t="n"/>
      <x:c r="S133" s="1" t="n"/>
      <x:c r="T133" s="1" t="n"/>
      <x:c r="U133" s="1" t="n"/>
      <x:c r="V133" s="1" t="n"/>
      <x:c r="W133" s="1" t="n"/>
      <x:c r="X133" s="1" t="n"/>
      <x:c r="Y133" s="1" t="n"/>
      <x:c r="Z133" s="1" t="n"/>
      <x:c r="AA133" s="1" t="n"/>
      <x:c r="AB133" s="1" t="n"/>
      <x:c r="AC133" s="1" t="n"/>
      <x:c r="AD133" s="1" t="n"/>
      <x:c r="AE133" s="1" t="n"/>
      <x:c r="AF133" s="1" t="n"/>
      <x:c r="AG133" s="1" t="n"/>
      <x:c r="AH133" s="1" t="n"/>
      <x:c r="AI133" s="1" t="n"/>
      <x:c r="AJ133" s="1" t="n"/>
      <x:c r="AK133" s="1" t="n"/>
      <x:c r="AL133" s="1" t="n"/>
      <x:c r="AM133" s="1" t="n"/>
      <x:c r="AN133" s="1" t="n"/>
      <x:c r="AO133" s="1" t="n"/>
      <x:c r="AP133" s="1" t="n"/>
      <x:c r="AQ133" s="1" t="n"/>
      <x:c r="AR133" s="1" t="n"/>
      <x:c r="AS133" s="1" t="n"/>
      <x:c r="AT133" s="1" t="n"/>
      <x:c r="AU133" s="1" t="n"/>
      <x:c r="AV133" s="1" t="n"/>
      <x:c r="AW133" s="1" t="n"/>
      <x:c r="AX133" s="1" t="n"/>
      <x:c r="AY133" s="1" t="n"/>
      <x:c r="AZ133" s="1" t="n"/>
    </x:row>
    <x:row r="134">
      <x:c r="A134" s="1" t="n"/>
      <x:c r="B134" s="1" t="n"/>
      <x:c r="C134" s="1" t="n"/>
      <x:c r="D134" s="1" t="n"/>
      <x:c r="E134" s="1" t="n"/>
      <x:c r="F134" s="1" t="n"/>
      <x:c r="G134" s="1" t="n"/>
      <x:c r="H134" s="1" t="n"/>
      <x:c r="I134" s="1" t="n"/>
      <x:c r="J134" s="1" t="n"/>
      <x:c r="K134" s="1" t="n"/>
      <x:c r="L134" s="1" t="n"/>
      <x:c r="M134" s="1" t="n"/>
      <x:c r="N134" s="1" t="n"/>
      <x:c r="O134" s="1" t="n"/>
      <x:c r="P134" s="1" t="n"/>
      <x:c r="Q134" s="1" t="n"/>
      <x:c r="R134" s="1" t="n"/>
      <x:c r="S134" s="1" t="n"/>
      <x:c r="T134" s="1" t="n"/>
      <x:c r="U134" s="1" t="n"/>
      <x:c r="V134" s="1" t="n"/>
      <x:c r="W134" s="1" t="n"/>
      <x:c r="X134" s="1" t="n"/>
      <x:c r="Y134" s="1" t="n"/>
      <x:c r="Z134" s="1" t="n"/>
      <x:c r="AA134" s="1" t="n"/>
      <x:c r="AB134" s="1" t="n"/>
      <x:c r="AC134" s="1" t="n"/>
      <x:c r="AD134" s="1" t="n"/>
      <x:c r="AE134" s="1" t="n"/>
      <x:c r="AF134" s="1" t="n"/>
      <x:c r="AG134" s="1" t="n"/>
      <x:c r="AH134" s="1" t="n"/>
      <x:c r="AI134" s="1" t="n"/>
      <x:c r="AJ134" s="1" t="n"/>
      <x:c r="AK134" s="1" t="n"/>
      <x:c r="AL134" s="1" t="n"/>
      <x:c r="AM134" s="1" t="n"/>
      <x:c r="AN134" s="1" t="n"/>
      <x:c r="AO134" s="1" t="n"/>
      <x:c r="AP134" s="1" t="n"/>
      <x:c r="AQ134" s="1" t="n"/>
      <x:c r="AR134" s="1" t="n"/>
      <x:c r="AS134" s="1" t="n"/>
      <x:c r="AT134" s="1" t="n"/>
      <x:c r="AU134" s="1" t="n"/>
      <x:c r="AV134" s="1" t="n"/>
      <x:c r="AW134" s="1" t="n"/>
      <x:c r="AX134" s="1" t="n"/>
      <x:c r="AY134" s="1" t="n"/>
      <x:c r="AZ134" s="1" t="n"/>
    </x:row>
    <x:row r="135">
      <x:c r="A135" s="1" t="n"/>
      <x:c r="B135" s="1" t="n"/>
      <x:c r="C135" s="1" t="n"/>
      <x:c r="D135" s="1" t="n"/>
      <x:c r="E135" s="1" t="n"/>
      <x:c r="F135" s="1" t="n"/>
      <x:c r="G135" s="1" t="n"/>
      <x:c r="H135" s="1" t="n"/>
      <x:c r="I135" s="1" t="n"/>
      <x:c r="J135" s="1" t="n"/>
      <x:c r="K135" s="1" t="n"/>
      <x:c r="L135" s="1" t="n"/>
      <x:c r="M135" s="1" t="n"/>
      <x:c r="N135" s="1" t="n"/>
      <x:c r="O135" s="1" t="n"/>
      <x:c r="P135" s="1" t="n"/>
      <x:c r="Q135" s="1" t="n"/>
      <x:c r="R135" s="1" t="n"/>
      <x:c r="S135" s="1" t="n"/>
      <x:c r="T135" s="1" t="n"/>
      <x:c r="U135" s="1" t="n"/>
      <x:c r="V135" s="1" t="n"/>
      <x:c r="W135" s="1" t="n"/>
      <x:c r="X135" s="1" t="n"/>
      <x:c r="Y135" s="1" t="n"/>
      <x:c r="Z135" s="1" t="n"/>
      <x:c r="AA135" s="1" t="n"/>
      <x:c r="AB135" s="1" t="n"/>
      <x:c r="AC135" s="1" t="n"/>
      <x:c r="AD135" s="1" t="n"/>
      <x:c r="AE135" s="1" t="n"/>
      <x:c r="AF135" s="1" t="n"/>
      <x:c r="AG135" s="1" t="n"/>
      <x:c r="AH135" s="1" t="n"/>
      <x:c r="AI135" s="1" t="n"/>
      <x:c r="AJ135" s="1" t="n"/>
      <x:c r="AK135" s="1" t="n"/>
      <x:c r="AL135" s="1" t="n"/>
      <x:c r="AM135" s="1" t="n"/>
      <x:c r="AN135" s="1" t="n"/>
      <x:c r="AO135" s="1" t="n"/>
      <x:c r="AP135" s="1" t="n"/>
      <x:c r="AQ135" s="1" t="n"/>
      <x:c r="AR135" s="1" t="n"/>
      <x:c r="AS135" s="1" t="n"/>
      <x:c r="AT135" s="1" t="n"/>
      <x:c r="AU135" s="1" t="n"/>
      <x:c r="AV135" s="1" t="n"/>
      <x:c r="AW135" s="1" t="n"/>
      <x:c r="AX135" s="1" t="n"/>
      <x:c r="AY135" s="1" t="n"/>
      <x:c r="AZ135" s="1" t="n"/>
    </x:row>
    <x:row r="136">
      <x:c r="A136" s="1" t="n"/>
      <x:c r="B136" s="1" t="n"/>
      <x:c r="C136" s="1" t="n"/>
      <x:c r="D136" s="1" t="n"/>
      <x:c r="E136" s="1" t="n"/>
      <x:c r="F136" s="1" t="n"/>
      <x:c r="G136" s="1" t="n"/>
      <x:c r="H136" s="1" t="n"/>
      <x:c r="I136" s="1" t="n"/>
      <x:c r="J136" s="1" t="n"/>
      <x:c r="K136" s="1" t="n"/>
      <x:c r="L136" s="1" t="n"/>
      <x:c r="M136" s="1" t="n"/>
      <x:c r="N136" s="1" t="n"/>
      <x:c r="O136" s="1" t="n"/>
      <x:c r="P136" s="1" t="n"/>
      <x:c r="Q136" s="1" t="n"/>
      <x:c r="R136" s="1" t="n"/>
      <x:c r="S136" s="1" t="n"/>
      <x:c r="T136" s="1" t="n"/>
      <x:c r="U136" s="1" t="n"/>
      <x:c r="V136" s="1" t="n"/>
      <x:c r="W136" s="1" t="n"/>
      <x:c r="X136" s="1" t="n"/>
      <x:c r="Y136" s="1" t="n"/>
      <x:c r="Z136" s="1" t="n"/>
      <x:c r="AA136" s="1" t="n"/>
      <x:c r="AB136" s="1" t="n"/>
      <x:c r="AC136" s="1" t="n"/>
      <x:c r="AD136" s="1" t="n"/>
      <x:c r="AE136" s="1" t="n"/>
      <x:c r="AF136" s="1" t="n"/>
      <x:c r="AG136" s="1" t="n"/>
      <x:c r="AH136" s="1" t="n"/>
      <x:c r="AI136" s="1" t="n"/>
      <x:c r="AJ136" s="1" t="n"/>
      <x:c r="AK136" s="1" t="n"/>
      <x:c r="AL136" s="1" t="n"/>
      <x:c r="AM136" s="1" t="n"/>
      <x:c r="AN136" s="1" t="n"/>
      <x:c r="AO136" s="1" t="n"/>
      <x:c r="AP136" s="1" t="n"/>
      <x:c r="AQ136" s="1" t="n"/>
      <x:c r="AR136" s="1" t="n"/>
      <x:c r="AS136" s="1" t="n"/>
      <x:c r="AT136" s="1" t="n"/>
      <x:c r="AU136" s="1" t="n"/>
      <x:c r="AV136" s="1" t="n"/>
      <x:c r="AW136" s="1" t="n"/>
      <x:c r="AX136" s="1" t="n"/>
      <x:c r="AY136" s="1" t="n"/>
      <x:c r="AZ136" s="1" t="n"/>
    </x:row>
    <x:row r="137">
      <x:c r="A137" s="1" t="n"/>
      <x:c r="B137" s="1" t="n"/>
      <x:c r="C137" s="1" t="n"/>
      <x:c r="D137" s="1" t="n"/>
      <x:c r="E137" s="1" t="n"/>
      <x:c r="F137" s="1" t="n"/>
      <x:c r="G137" s="1" t="n"/>
      <x:c r="H137" s="1" t="n"/>
      <x:c r="I137" s="1" t="n"/>
      <x:c r="J137" s="1" t="n"/>
      <x:c r="K137" s="1" t="n"/>
      <x:c r="L137" s="1" t="n"/>
      <x:c r="M137" s="1" t="n"/>
      <x:c r="N137" s="1" t="n"/>
      <x:c r="O137" s="1" t="n"/>
      <x:c r="P137" s="1" t="n"/>
      <x:c r="Q137" s="1" t="n"/>
      <x:c r="R137" s="1" t="n"/>
      <x:c r="S137" s="1" t="n"/>
      <x:c r="T137" s="1" t="n"/>
      <x:c r="U137" s="1" t="n"/>
      <x:c r="V137" s="1" t="n"/>
      <x:c r="W137" s="1" t="n"/>
      <x:c r="X137" s="1" t="n"/>
      <x:c r="Y137" s="1" t="n"/>
      <x:c r="Z137" s="1" t="n"/>
      <x:c r="AA137" s="1" t="n"/>
      <x:c r="AB137" s="1" t="n"/>
      <x:c r="AC137" s="1" t="n"/>
      <x:c r="AD137" s="1" t="n"/>
      <x:c r="AE137" s="1" t="n"/>
      <x:c r="AF137" s="1" t="n"/>
      <x:c r="AG137" s="1" t="n"/>
      <x:c r="AH137" s="1" t="n"/>
      <x:c r="AI137" s="1" t="n"/>
      <x:c r="AJ137" s="1" t="n"/>
      <x:c r="AK137" s="1" t="n"/>
      <x:c r="AL137" s="1" t="n"/>
      <x:c r="AM137" s="1" t="n"/>
      <x:c r="AN137" s="1" t="n"/>
      <x:c r="AO137" s="1" t="n"/>
      <x:c r="AP137" s="1" t="n"/>
      <x:c r="AQ137" s="1" t="n"/>
      <x:c r="AR137" s="1" t="n"/>
      <x:c r="AS137" s="1" t="n"/>
      <x:c r="AT137" s="1" t="n"/>
      <x:c r="AU137" s="1" t="n"/>
      <x:c r="AV137" s="1" t="n"/>
      <x:c r="AW137" s="1" t="n"/>
      <x:c r="AX137" s="1" t="n"/>
      <x:c r="AY137" s="1" t="n"/>
      <x:c r="AZ137" s="1" t="n"/>
    </x:row>
    <x:row r="138">
      <x:c r="A138" s="1" t="n"/>
      <x:c r="B138" s="1" t="n"/>
      <x:c r="C138" s="1" t="n"/>
      <x:c r="D138" s="1" t="n"/>
      <x:c r="E138" s="1" t="n"/>
      <x:c r="F138" s="1" t="n"/>
      <x:c r="G138" s="1" t="n"/>
      <x:c r="H138" s="1" t="n"/>
      <x:c r="I138" s="1" t="n"/>
      <x:c r="J138" s="1" t="n"/>
      <x:c r="K138" s="1" t="n"/>
      <x:c r="L138" s="1" t="n"/>
      <x:c r="M138" s="1" t="n"/>
      <x:c r="N138" s="1" t="n"/>
      <x:c r="O138" s="1" t="n"/>
      <x:c r="P138" s="1" t="n"/>
      <x:c r="Q138" s="1" t="n"/>
      <x:c r="R138" s="1" t="n"/>
      <x:c r="S138" s="1" t="n"/>
      <x:c r="T138" s="1" t="n"/>
      <x:c r="U138" s="1" t="n"/>
      <x:c r="V138" s="1" t="n"/>
      <x:c r="W138" s="1" t="n"/>
      <x:c r="X138" s="1" t="n"/>
      <x:c r="Y138" s="1" t="n"/>
      <x:c r="Z138" s="1" t="n"/>
      <x:c r="AA138" s="1" t="n"/>
      <x:c r="AB138" s="1" t="n"/>
      <x:c r="AC138" s="1" t="n"/>
      <x:c r="AD138" s="1" t="n"/>
      <x:c r="AE138" s="1" t="n"/>
      <x:c r="AF138" s="1" t="n"/>
      <x:c r="AG138" s="1" t="n"/>
      <x:c r="AH138" s="1" t="n"/>
      <x:c r="AI138" s="1" t="n"/>
      <x:c r="AJ138" s="1" t="n"/>
      <x:c r="AK138" s="1" t="n"/>
      <x:c r="AL138" s="1" t="n"/>
      <x:c r="AM138" s="1" t="n"/>
      <x:c r="AN138" s="1" t="n"/>
      <x:c r="AO138" s="1" t="n"/>
      <x:c r="AP138" s="1" t="n"/>
      <x:c r="AQ138" s="1" t="n"/>
      <x:c r="AR138" s="1" t="n"/>
      <x:c r="AS138" s="1" t="n"/>
      <x:c r="AT138" s="1" t="n"/>
      <x:c r="AU138" s="1" t="n"/>
      <x:c r="AV138" s="1" t="n"/>
      <x:c r="AW138" s="1" t="n"/>
      <x:c r="AX138" s="1" t="n"/>
      <x:c r="AY138" s="1" t="n"/>
      <x:c r="AZ138" s="1" t="n"/>
    </x:row>
    <x:row r="139">
      <x:c r="A139" s="1" t="n"/>
      <x:c r="B139" s="1" t="n"/>
      <x:c r="C139" s="1" t="n"/>
      <x:c r="D139" s="1" t="n"/>
      <x:c r="E139" s="1" t="n"/>
      <x:c r="F139" s="1" t="n"/>
      <x:c r="G139" s="1" t="n"/>
      <x:c r="H139" s="1" t="n"/>
      <x:c r="I139" s="1" t="n"/>
      <x:c r="J139" s="1" t="n"/>
      <x:c r="K139" s="1" t="n"/>
      <x:c r="L139" s="1" t="n"/>
      <x:c r="M139" s="1" t="n"/>
      <x:c r="N139" s="1" t="n"/>
      <x:c r="O139" s="1" t="n"/>
      <x:c r="P139" s="1" t="n"/>
      <x:c r="Q139" s="1" t="n"/>
      <x:c r="R139" s="1" t="n"/>
      <x:c r="S139" s="1" t="n"/>
      <x:c r="T139" s="1" t="n"/>
      <x:c r="U139" s="1" t="n"/>
      <x:c r="V139" s="1" t="n"/>
      <x:c r="W139" s="1" t="n"/>
      <x:c r="X139" s="1" t="n"/>
      <x:c r="Y139" s="1" t="n"/>
      <x:c r="Z139" s="1" t="n"/>
      <x:c r="AA139" s="1" t="n"/>
      <x:c r="AB139" s="1" t="n"/>
      <x:c r="AC139" s="1" t="n"/>
      <x:c r="AD139" s="1" t="n"/>
      <x:c r="AE139" s="1" t="n"/>
      <x:c r="AF139" s="1" t="n"/>
      <x:c r="AG139" s="1" t="n"/>
      <x:c r="AH139" s="1" t="n"/>
      <x:c r="AI139" s="1" t="n"/>
      <x:c r="AJ139" s="1" t="n"/>
      <x:c r="AK139" s="1" t="n"/>
      <x:c r="AL139" s="1" t="n"/>
      <x:c r="AM139" s="1" t="n"/>
      <x:c r="AN139" s="1" t="n"/>
      <x:c r="AO139" s="1" t="n"/>
      <x:c r="AP139" s="1" t="n"/>
      <x:c r="AQ139" s="1" t="n"/>
      <x:c r="AR139" s="1" t="n"/>
      <x:c r="AS139" s="1" t="n"/>
      <x:c r="AT139" s="1" t="n"/>
      <x:c r="AU139" s="1" t="n"/>
      <x:c r="AV139" s="1" t="n"/>
      <x:c r="AW139" s="1" t="n"/>
      <x:c r="AX139" s="1" t="n"/>
      <x:c r="AY139" s="1" t="n"/>
      <x:c r="AZ139" s="1" t="n"/>
    </x:row>
    <x:row r="140">
      <x:c r="A140" s="1" t="n"/>
      <x:c r="B140" s="1" t="n"/>
      <x:c r="C140" s="1" t="n"/>
      <x:c r="D140" s="1" t="n"/>
      <x:c r="E140" s="1" t="n"/>
      <x:c r="F140" s="1" t="n"/>
      <x:c r="G140" s="1" t="n"/>
      <x:c r="H140" s="1" t="n"/>
      <x:c r="I140" s="1" t="n"/>
      <x:c r="J140" s="1" t="n"/>
      <x:c r="K140" s="1" t="n"/>
      <x:c r="L140" s="1" t="n"/>
      <x:c r="M140" s="1" t="n"/>
      <x:c r="N140" s="1" t="n"/>
      <x:c r="O140" s="1" t="n"/>
      <x:c r="P140" s="1" t="n"/>
      <x:c r="Q140" s="1" t="n"/>
      <x:c r="R140" s="1" t="n"/>
      <x:c r="S140" s="1" t="n"/>
      <x:c r="T140" s="1" t="n"/>
      <x:c r="U140" s="1" t="n"/>
      <x:c r="V140" s="1" t="n"/>
      <x:c r="W140" s="1" t="n"/>
      <x:c r="X140" s="1" t="n"/>
      <x:c r="Y140" s="1" t="n"/>
      <x:c r="Z140" s="1" t="n"/>
      <x:c r="AA140" s="1" t="n"/>
      <x:c r="AB140" s="1" t="n"/>
      <x:c r="AC140" s="1" t="n"/>
      <x:c r="AD140" s="1" t="n"/>
      <x:c r="AE140" s="1" t="n"/>
      <x:c r="AF140" s="1" t="n"/>
      <x:c r="AG140" s="1" t="n"/>
      <x:c r="AH140" s="1" t="n"/>
      <x:c r="AI140" s="1" t="n"/>
      <x:c r="AJ140" s="1" t="n"/>
      <x:c r="AK140" s="1" t="n"/>
      <x:c r="AL140" s="1" t="n"/>
      <x:c r="AM140" s="1" t="n"/>
      <x:c r="AN140" s="1" t="n"/>
      <x:c r="AO140" s="1" t="n"/>
      <x:c r="AP140" s="1" t="n"/>
      <x:c r="AQ140" s="1" t="n"/>
      <x:c r="AR140" s="1" t="n"/>
      <x:c r="AS140" s="1" t="n"/>
      <x:c r="AT140" s="1" t="n"/>
      <x:c r="AU140" s="1" t="n"/>
      <x:c r="AV140" s="1" t="n"/>
      <x:c r="AW140" s="1" t="n"/>
      <x:c r="AX140" s="1" t="n"/>
      <x:c r="AY140" s="1" t="n"/>
      <x:c r="AZ140" s="1" t="n"/>
    </x:row>
    <x:row r="141">
      <x:c r="A141" s="1" t="n"/>
      <x:c r="B141" s="1" t="n"/>
      <x:c r="C141" s="1" t="n"/>
      <x:c r="D141" s="1" t="n"/>
      <x:c r="E141" s="1" t="n"/>
      <x:c r="F141" s="1" t="n"/>
      <x:c r="G141" s="1" t="n"/>
      <x:c r="H141" s="1" t="n"/>
      <x:c r="I141" s="1" t="n"/>
      <x:c r="J141" s="1" t="n"/>
      <x:c r="K141" s="1" t="n"/>
      <x:c r="L141" s="1" t="n"/>
      <x:c r="M141" s="1" t="n"/>
      <x:c r="N141" s="1" t="n"/>
      <x:c r="O141" s="1" t="n"/>
      <x:c r="P141" s="1" t="n"/>
      <x:c r="Q141" s="1" t="n"/>
      <x:c r="R141" s="1" t="n"/>
      <x:c r="S141" s="1" t="n"/>
      <x:c r="T141" s="1" t="n"/>
      <x:c r="U141" s="1" t="n"/>
      <x:c r="V141" s="1" t="n"/>
      <x:c r="W141" s="1" t="n"/>
      <x:c r="X141" s="1" t="n"/>
      <x:c r="Y141" s="1" t="n"/>
      <x:c r="Z141" s="1" t="n"/>
      <x:c r="AA141" s="1" t="n"/>
      <x:c r="AB141" s="1" t="n"/>
      <x:c r="AC141" s="1" t="n"/>
      <x:c r="AD141" s="1" t="n"/>
      <x:c r="AE141" s="1" t="n"/>
      <x:c r="AF141" s="1" t="n"/>
      <x:c r="AG141" s="1" t="n"/>
      <x:c r="AH141" s="1" t="n"/>
      <x:c r="AI141" s="1" t="n"/>
      <x:c r="AJ141" s="1" t="n"/>
      <x:c r="AK141" s="1" t="n"/>
      <x:c r="AL141" s="1" t="n"/>
      <x:c r="AM141" s="1" t="n"/>
      <x:c r="AN141" s="1" t="n"/>
      <x:c r="AO141" s="1" t="n"/>
      <x:c r="AP141" s="1" t="n"/>
      <x:c r="AQ141" s="1" t="n"/>
      <x:c r="AR141" s="1" t="n"/>
      <x:c r="AS141" s="1" t="n"/>
      <x:c r="AT141" s="1" t="n"/>
      <x:c r="AU141" s="1" t="n"/>
      <x:c r="AV141" s="1" t="n"/>
      <x:c r="AW141" s="1" t="n"/>
      <x:c r="AX141" s="1" t="n"/>
      <x:c r="AY141" s="1" t="n"/>
      <x:c r="AZ141" s="1" t="n"/>
    </x:row>
    <x:row r="142">
      <x:c r="A142" s="1" t="n"/>
      <x:c r="B142" s="1" t="n"/>
      <x:c r="C142" s="1" t="n"/>
      <x:c r="D142" s="1" t="n"/>
      <x:c r="E142" s="1" t="n"/>
      <x:c r="F142" s="1" t="n"/>
      <x:c r="G142" s="1" t="n"/>
      <x:c r="H142" s="1" t="n"/>
      <x:c r="I142" s="1" t="n"/>
      <x:c r="J142" s="1" t="n"/>
      <x:c r="K142" s="1" t="n"/>
      <x:c r="L142" s="1" t="n"/>
      <x:c r="M142" s="1" t="n"/>
      <x:c r="N142" s="1" t="n"/>
      <x:c r="O142" s="1" t="n"/>
      <x:c r="P142" s="1" t="n"/>
      <x:c r="Q142" s="1" t="n"/>
      <x:c r="R142" s="1" t="n"/>
      <x:c r="S142" s="1" t="n"/>
      <x:c r="T142" s="1" t="n"/>
      <x:c r="U142" s="1" t="n"/>
      <x:c r="V142" s="1" t="n"/>
      <x:c r="W142" s="1" t="n"/>
      <x:c r="X142" s="1" t="n"/>
      <x:c r="Y142" s="1" t="n"/>
      <x:c r="Z142" s="1" t="n"/>
      <x:c r="AA142" s="1" t="n"/>
      <x:c r="AB142" s="1" t="n"/>
      <x:c r="AC142" s="1" t="n"/>
      <x:c r="AD142" s="1" t="n"/>
      <x:c r="AE142" s="1" t="n"/>
      <x:c r="AF142" s="1" t="n"/>
      <x:c r="AG142" s="1" t="n"/>
      <x:c r="AH142" s="1" t="n"/>
      <x:c r="AI142" s="1" t="n"/>
      <x:c r="AJ142" s="1" t="n"/>
      <x:c r="AK142" s="1" t="n"/>
      <x:c r="AL142" s="1" t="n"/>
      <x:c r="AM142" s="1" t="n"/>
      <x:c r="AN142" s="1" t="n"/>
      <x:c r="AO142" s="1" t="n"/>
      <x:c r="AP142" s="1" t="n"/>
      <x:c r="AQ142" s="1" t="n"/>
      <x:c r="AR142" s="1" t="n"/>
      <x:c r="AS142" s="1" t="n"/>
      <x:c r="AT142" s="1" t="n"/>
      <x:c r="AU142" s="1" t="n"/>
      <x:c r="AV142" s="1" t="n"/>
      <x:c r="AW142" s="1" t="n"/>
      <x:c r="AX142" s="1" t="n"/>
      <x:c r="AY142" s="1" t="n"/>
      <x:c r="AZ142" s="1" t="n"/>
    </x:row>
    <x:row r="143">
      <x:c r="A143" s="1" t="n"/>
      <x:c r="B143" s="1" t="n"/>
      <x:c r="C143" s="1" t="n"/>
      <x:c r="D143" s="1" t="n"/>
      <x:c r="E143" s="1" t="n"/>
      <x:c r="F143" s="1" t="n"/>
      <x:c r="G143" s="1" t="n"/>
      <x:c r="H143" s="1" t="n"/>
      <x:c r="I143" s="1" t="n"/>
      <x:c r="J143" s="1" t="n"/>
      <x:c r="K143" s="1" t="n"/>
      <x:c r="L143" s="1" t="n"/>
      <x:c r="M143" s="1" t="n"/>
      <x:c r="N143" s="1" t="n"/>
      <x:c r="O143" s="1" t="n"/>
      <x:c r="P143" s="1" t="n"/>
      <x:c r="Q143" s="1" t="n"/>
      <x:c r="R143" s="1" t="n"/>
      <x:c r="S143" s="1" t="n"/>
      <x:c r="T143" s="1" t="n"/>
      <x:c r="U143" s="1" t="n"/>
      <x:c r="V143" s="1" t="n"/>
      <x:c r="W143" s="1" t="n"/>
      <x:c r="X143" s="1" t="n"/>
      <x:c r="Y143" s="1" t="n"/>
      <x:c r="Z143" s="1" t="n"/>
      <x:c r="AA143" s="1" t="n"/>
      <x:c r="AB143" s="1" t="n"/>
      <x:c r="AC143" s="1" t="n"/>
      <x:c r="AD143" s="1" t="n"/>
      <x:c r="AE143" s="1" t="n"/>
      <x:c r="AF143" s="1" t="n"/>
      <x:c r="AG143" s="1" t="n"/>
      <x:c r="AH143" s="1" t="n"/>
      <x:c r="AI143" s="1" t="n"/>
      <x:c r="AJ143" s="1" t="n"/>
      <x:c r="AK143" s="1" t="n"/>
      <x:c r="AL143" s="1" t="n"/>
      <x:c r="AM143" s="1" t="n"/>
      <x:c r="AN143" s="1" t="n"/>
      <x:c r="AO143" s="1" t="n"/>
      <x:c r="AP143" s="1" t="n"/>
      <x:c r="AQ143" s="1" t="n"/>
      <x:c r="AR143" s="1" t="n"/>
      <x:c r="AS143" s="1" t="n"/>
      <x:c r="AT143" s="1" t="n"/>
      <x:c r="AU143" s="1" t="n"/>
      <x:c r="AV143" s="1" t="n"/>
      <x:c r="AW143" s="1" t="n"/>
      <x:c r="AX143" s="1" t="n"/>
      <x:c r="AY143" s="1" t="n"/>
      <x:c r="AZ143" s="1" t="n"/>
    </x:row>
    <x:row r="144">
      <x:c r="A144" s="1" t="n"/>
      <x:c r="B144" s="1" t="n"/>
      <x:c r="C144" s="1" t="n"/>
      <x:c r="D144" s="1" t="n"/>
      <x:c r="E144" s="1" t="n"/>
      <x:c r="F144" s="1" t="n"/>
      <x:c r="G144" s="1" t="n"/>
      <x:c r="H144" s="1" t="n"/>
      <x:c r="I144" s="1" t="n"/>
      <x:c r="J144" s="1" t="n"/>
      <x:c r="K144" s="1" t="n"/>
      <x:c r="L144" s="1" t="n"/>
      <x:c r="M144" s="1" t="n"/>
      <x:c r="N144" s="1" t="n"/>
      <x:c r="O144" s="1" t="n"/>
      <x:c r="P144" s="1" t="n"/>
      <x:c r="Q144" s="1" t="n"/>
      <x:c r="R144" s="1" t="n"/>
      <x:c r="S144" s="1" t="n"/>
      <x:c r="T144" s="1" t="n"/>
      <x:c r="U144" s="1" t="n"/>
      <x:c r="V144" s="1" t="n"/>
      <x:c r="W144" s="1" t="n"/>
      <x:c r="X144" s="1" t="n"/>
      <x:c r="Y144" s="1" t="n"/>
      <x:c r="Z144" s="1" t="n"/>
      <x:c r="AA144" s="1" t="n"/>
      <x:c r="AB144" s="1" t="n"/>
      <x:c r="AC144" s="1" t="n"/>
      <x:c r="AD144" s="1" t="n"/>
      <x:c r="AE144" s="1" t="n"/>
      <x:c r="AF144" s="1" t="n"/>
      <x:c r="AG144" s="1" t="n"/>
      <x:c r="AH144" s="1" t="n"/>
      <x:c r="AI144" s="1" t="n"/>
      <x:c r="AJ144" s="1" t="n"/>
      <x:c r="AK144" s="1" t="n"/>
      <x:c r="AL144" s="1" t="n"/>
      <x:c r="AM144" s="1" t="n"/>
      <x:c r="AN144" s="1" t="n"/>
      <x:c r="AO144" s="1" t="n"/>
      <x:c r="AP144" s="1" t="n"/>
      <x:c r="AQ144" s="1" t="n"/>
      <x:c r="AR144" s="1" t="n"/>
      <x:c r="AS144" s="1" t="n"/>
      <x:c r="AT144" s="1" t="n"/>
      <x:c r="AU144" s="1" t="n"/>
      <x:c r="AV144" s="1" t="n"/>
      <x:c r="AW144" s="1" t="n"/>
      <x:c r="AX144" s="1" t="n"/>
      <x:c r="AY144" s="1" t="n"/>
      <x:c r="AZ144" s="1" t="n"/>
    </x:row>
    <x:row r="145">
      <x:c r="A145" s="1" t="n"/>
      <x:c r="B145" s="1" t="n"/>
      <x:c r="C145" s="1" t="n"/>
      <x:c r="D145" s="1" t="n"/>
      <x:c r="E145" s="1" t="n"/>
      <x:c r="F145" s="1" t="n"/>
      <x:c r="G145" s="1" t="n"/>
      <x:c r="H145" s="1" t="n"/>
      <x:c r="I145" s="1" t="n"/>
      <x:c r="J145" s="1" t="n"/>
      <x:c r="K145" s="1" t="n"/>
      <x:c r="L145" s="1" t="n"/>
      <x:c r="M145" s="1" t="n"/>
      <x:c r="N145" s="1" t="n"/>
      <x:c r="O145" s="1" t="n"/>
      <x:c r="P145" s="1" t="n"/>
      <x:c r="Q145" s="1" t="n"/>
      <x:c r="R145" s="1" t="n"/>
      <x:c r="S145" s="1" t="n"/>
      <x:c r="T145" s="1" t="n"/>
      <x:c r="U145" s="1" t="n"/>
      <x:c r="V145" s="1" t="n"/>
      <x:c r="W145" s="1" t="n"/>
      <x:c r="X145" s="1" t="n"/>
      <x:c r="Y145" s="1" t="n"/>
      <x:c r="Z145" s="1" t="n"/>
      <x:c r="AA145" s="1" t="n"/>
      <x:c r="AB145" s="1" t="n"/>
      <x:c r="AC145" s="1" t="n"/>
      <x:c r="AD145" s="1" t="n"/>
      <x:c r="AE145" s="1" t="n"/>
      <x:c r="AF145" s="1" t="n"/>
      <x:c r="AG145" s="1" t="n"/>
      <x:c r="AH145" s="1" t="n"/>
      <x:c r="AI145" s="1" t="n"/>
      <x:c r="AJ145" s="1" t="n"/>
      <x:c r="AK145" s="1" t="n"/>
      <x:c r="AL145" s="1" t="n"/>
      <x:c r="AM145" s="1" t="n"/>
      <x:c r="AN145" s="1" t="n"/>
      <x:c r="AO145" s="1" t="n"/>
      <x:c r="AP145" s="1" t="n"/>
      <x:c r="AQ145" s="1" t="n"/>
      <x:c r="AR145" s="1" t="n"/>
      <x:c r="AS145" s="1" t="n"/>
      <x:c r="AT145" s="1" t="n"/>
      <x:c r="AU145" s="1" t="n"/>
      <x:c r="AV145" s="1" t="n"/>
      <x:c r="AW145" s="1" t="n"/>
      <x:c r="AX145" s="1" t="n"/>
      <x:c r="AY145" s="1" t="n"/>
      <x:c r="AZ145" s="1" t="n"/>
    </x:row>
    <x:row r="146">
      <x:c r="A146" s="1" t="n"/>
      <x:c r="B146" s="1" t="n"/>
      <x:c r="C146" s="1" t="n"/>
      <x:c r="D146" s="1" t="n"/>
      <x:c r="E146" s="1" t="n"/>
      <x:c r="F146" s="1" t="n"/>
      <x:c r="G146" s="1" t="n"/>
      <x:c r="H146" s="1" t="n"/>
      <x:c r="I146" s="1" t="n"/>
      <x:c r="J146" s="1" t="n"/>
      <x:c r="K146" s="1" t="n"/>
      <x:c r="L146" s="1" t="n"/>
      <x:c r="M146" s="1" t="n"/>
      <x:c r="N146" s="1" t="n"/>
      <x:c r="O146" s="1" t="n"/>
      <x:c r="P146" s="1" t="n"/>
      <x:c r="Q146" s="1" t="n"/>
      <x:c r="R146" s="1" t="n"/>
      <x:c r="S146" s="1" t="n"/>
      <x:c r="T146" s="1" t="n"/>
      <x:c r="U146" s="1" t="n"/>
      <x:c r="V146" s="1" t="n"/>
      <x:c r="W146" s="1" t="n"/>
      <x:c r="X146" s="1" t="n"/>
      <x:c r="Y146" s="1" t="n"/>
      <x:c r="Z146" s="1" t="n"/>
      <x:c r="AA146" s="1" t="n"/>
      <x:c r="AB146" s="1" t="n"/>
      <x:c r="AC146" s="1" t="n"/>
      <x:c r="AD146" s="1" t="n"/>
      <x:c r="AE146" s="1" t="n"/>
      <x:c r="AF146" s="1" t="n"/>
      <x:c r="AG146" s="1" t="n"/>
      <x:c r="AH146" s="1" t="n"/>
      <x:c r="AI146" s="1" t="n"/>
      <x:c r="AJ146" s="1" t="n"/>
      <x:c r="AK146" s="1" t="n"/>
      <x:c r="AL146" s="1" t="n"/>
      <x:c r="AM146" s="1" t="n"/>
      <x:c r="AN146" s="1" t="n"/>
      <x:c r="AO146" s="1" t="n"/>
      <x:c r="AP146" s="1" t="n"/>
      <x:c r="AQ146" s="1" t="n"/>
      <x:c r="AR146" s="1" t="n"/>
      <x:c r="AS146" s="1" t="n"/>
      <x:c r="AT146" s="1" t="n"/>
      <x:c r="AU146" s="1" t="n"/>
      <x:c r="AV146" s="1" t="n"/>
      <x:c r="AW146" s="1" t="n"/>
      <x:c r="AX146" s="1" t="n"/>
      <x:c r="AY146" s="1" t="n"/>
      <x:c r="AZ146" s="1" t="n"/>
    </x:row>
    <x:row r="147">
      <x:c r="A147" s="1" t="n"/>
      <x:c r="B147" s="1" t="n"/>
      <x:c r="C147" s="1" t="n"/>
      <x:c r="D147" s="1" t="n"/>
      <x:c r="E147" s="1" t="n"/>
      <x:c r="F147" s="1" t="n"/>
      <x:c r="G147" s="1" t="n"/>
      <x:c r="H147" s="1" t="n"/>
      <x:c r="I147" s="1" t="n"/>
      <x:c r="J147" s="1" t="n"/>
      <x:c r="K147" s="1" t="n"/>
      <x:c r="L147" s="1" t="n"/>
      <x:c r="M147" s="1" t="n"/>
      <x:c r="N147" s="1" t="n"/>
      <x:c r="O147" s="1" t="n"/>
      <x:c r="P147" s="1" t="n"/>
      <x:c r="Q147" s="1" t="n"/>
      <x:c r="R147" s="1" t="n"/>
      <x:c r="S147" s="1" t="n"/>
      <x:c r="T147" s="1" t="n"/>
      <x:c r="U147" s="1" t="n"/>
      <x:c r="V147" s="1" t="n"/>
      <x:c r="W147" s="1" t="n"/>
      <x:c r="X147" s="1" t="n"/>
      <x:c r="Y147" s="1" t="n"/>
      <x:c r="Z147" s="1" t="n"/>
      <x:c r="AA147" s="1" t="n"/>
      <x:c r="AB147" s="1" t="n"/>
      <x:c r="AC147" s="1" t="n"/>
      <x:c r="AD147" s="1" t="n"/>
      <x:c r="AE147" s="1" t="n"/>
      <x:c r="AF147" s="1" t="n"/>
      <x:c r="AG147" s="1" t="n"/>
      <x:c r="AH147" s="1" t="n"/>
      <x:c r="AI147" s="1" t="n"/>
      <x:c r="AJ147" s="1" t="n"/>
      <x:c r="AK147" s="1" t="n"/>
      <x:c r="AL147" s="1" t="n"/>
      <x:c r="AM147" s="1" t="n"/>
      <x:c r="AN147" s="1" t="n"/>
      <x:c r="AO147" s="1" t="n"/>
      <x:c r="AP147" s="1" t="n"/>
      <x:c r="AQ147" s="1" t="n"/>
      <x:c r="AR147" s="1" t="n"/>
      <x:c r="AS147" s="1" t="n"/>
      <x:c r="AT147" s="1" t="n"/>
      <x:c r="AU147" s="1" t="n"/>
      <x:c r="AV147" s="1" t="n"/>
      <x:c r="AW147" s="1" t="n"/>
      <x:c r="AX147" s="1" t="n"/>
      <x:c r="AY147" s="1" t="n"/>
      <x:c r="AZ147" s="1" t="n"/>
    </x:row>
    <x:row r="148">
      <x:c r="A148" s="1" t="n"/>
      <x:c r="B148" s="1" t="n"/>
      <x:c r="C148" s="1" t="n"/>
      <x:c r="D148" s="1" t="n"/>
      <x:c r="E148" s="1" t="n"/>
      <x:c r="F148" s="1" t="n"/>
      <x:c r="G148" s="1" t="n"/>
      <x:c r="H148" s="1" t="n"/>
      <x:c r="I148" s="1" t="n"/>
      <x:c r="J148" s="1" t="n"/>
      <x:c r="K148" s="1" t="n"/>
      <x:c r="L148" s="1" t="n"/>
      <x:c r="M148" s="1" t="n"/>
      <x:c r="N148" s="1" t="n"/>
      <x:c r="O148" s="1" t="n"/>
      <x:c r="P148" s="1" t="n"/>
      <x:c r="Q148" s="1" t="n"/>
      <x:c r="R148" s="1" t="n"/>
      <x:c r="S148" s="1" t="n"/>
      <x:c r="T148" s="1" t="n"/>
      <x:c r="U148" s="1" t="n"/>
      <x:c r="V148" s="1" t="n"/>
      <x:c r="W148" s="1" t="n"/>
      <x:c r="X148" s="1" t="n"/>
      <x:c r="Y148" s="1" t="n"/>
      <x:c r="Z148" s="1" t="n"/>
      <x:c r="AA148" s="1" t="n"/>
      <x:c r="AB148" s="1" t="n"/>
      <x:c r="AC148" s="1" t="n"/>
      <x:c r="AD148" s="1" t="n"/>
      <x:c r="AE148" s="1" t="n"/>
      <x:c r="AF148" s="1" t="n"/>
      <x:c r="AG148" s="1" t="n"/>
      <x:c r="AH148" s="1" t="n"/>
      <x:c r="AI148" s="1" t="n"/>
      <x:c r="AJ148" s="1" t="n"/>
      <x:c r="AK148" s="1" t="n"/>
      <x:c r="AL148" s="1" t="n"/>
      <x:c r="AM148" s="1" t="n"/>
      <x:c r="AN148" s="1" t="n"/>
      <x:c r="AO148" s="1" t="n"/>
      <x:c r="AP148" s="1" t="n"/>
      <x:c r="AQ148" s="1" t="n"/>
      <x:c r="AR148" s="1" t="n"/>
      <x:c r="AS148" s="1" t="n"/>
      <x:c r="AT148" s="1" t="n"/>
      <x:c r="AU148" s="1" t="n"/>
      <x:c r="AV148" s="1" t="n"/>
      <x:c r="AW148" s="1" t="n"/>
      <x:c r="AX148" s="1" t="n"/>
      <x:c r="AY148" s="1" t="n"/>
      <x:c r="AZ148" s="1" t="n"/>
    </x:row>
    <x:row r="149">
      <x:c r="A149" s="1" t="n"/>
      <x:c r="B149" s="1" t="n"/>
      <x:c r="C149" s="1" t="n"/>
      <x:c r="D149" s="1" t="n"/>
      <x:c r="E149" s="1" t="n"/>
      <x:c r="F149" s="1" t="n"/>
      <x:c r="G149" s="1" t="n"/>
      <x:c r="H149" s="1" t="n"/>
      <x:c r="I149" s="1" t="n"/>
      <x:c r="J149" s="1" t="n"/>
      <x:c r="K149" s="1" t="n"/>
      <x:c r="L149" s="1" t="n"/>
      <x:c r="M149" s="1" t="n"/>
      <x:c r="N149" s="1" t="n"/>
      <x:c r="O149" s="1" t="n"/>
      <x:c r="P149" s="1" t="n"/>
      <x:c r="Q149" s="1" t="n"/>
      <x:c r="R149" s="1" t="n"/>
      <x:c r="S149" s="1" t="n"/>
      <x:c r="T149" s="1" t="n"/>
      <x:c r="U149" s="1" t="n"/>
      <x:c r="V149" s="1" t="n"/>
      <x:c r="W149" s="1" t="n"/>
      <x:c r="X149" s="1" t="n"/>
      <x:c r="Y149" s="1" t="n"/>
      <x:c r="Z149" s="1" t="n"/>
      <x:c r="AA149" s="1" t="n"/>
      <x:c r="AB149" s="1" t="n"/>
      <x:c r="AC149" s="1" t="n"/>
      <x:c r="AD149" s="1" t="n"/>
      <x:c r="AE149" s="1" t="n"/>
      <x:c r="AF149" s="1" t="n"/>
      <x:c r="AG149" s="1" t="n"/>
      <x:c r="AH149" s="1" t="n"/>
      <x:c r="AI149" s="1" t="n"/>
      <x:c r="AJ149" s="1" t="n"/>
      <x:c r="AK149" s="1" t="n"/>
      <x:c r="AL149" s="1" t="n"/>
      <x:c r="AM149" s="1" t="n"/>
      <x:c r="AN149" s="1" t="n"/>
      <x:c r="AO149" s="1" t="n"/>
      <x:c r="AP149" s="1" t="n"/>
      <x:c r="AQ149" s="1" t="n"/>
      <x:c r="AR149" s="1" t="n"/>
      <x:c r="AS149" s="1" t="n"/>
      <x:c r="AT149" s="1" t="n"/>
      <x:c r="AU149" s="1" t="n"/>
      <x:c r="AV149" s="1" t="n"/>
      <x:c r="AW149" s="1" t="n"/>
      <x:c r="AX149" s="1" t="n"/>
      <x:c r="AY149" s="1" t="n"/>
      <x:c r="AZ149" s="1" t="n"/>
    </x:row>
    <x:row r="150">
      <x:c r="A150" s="1" t="n"/>
      <x:c r="B150" s="1" t="n"/>
      <x:c r="C150" s="1" t="n"/>
      <x:c r="D150" s="1" t="n"/>
      <x:c r="E150" s="1" t="n"/>
      <x:c r="F150" s="1" t="n"/>
      <x:c r="G150" s="1" t="n"/>
      <x:c r="H150" s="1" t="n"/>
      <x:c r="I150" s="1" t="n"/>
      <x:c r="J150" s="1" t="n"/>
      <x:c r="K150" s="1" t="n"/>
      <x:c r="L150" s="1" t="n"/>
      <x:c r="M150" s="1" t="n"/>
      <x:c r="N150" s="1" t="n"/>
      <x:c r="O150" s="1" t="n"/>
      <x:c r="P150" s="1" t="n"/>
      <x:c r="Q150" s="1" t="n"/>
      <x:c r="R150" s="1" t="n"/>
      <x:c r="S150" s="1" t="n"/>
      <x:c r="T150" s="1" t="n"/>
      <x:c r="U150" s="1" t="n"/>
      <x:c r="V150" s="1" t="n"/>
      <x:c r="W150" s="1" t="n"/>
      <x:c r="X150" s="1" t="n"/>
      <x:c r="Y150" s="1" t="n"/>
      <x:c r="Z150" s="1" t="n"/>
      <x:c r="AA150" s="1" t="n"/>
      <x:c r="AB150" s="1" t="n"/>
      <x:c r="AC150" s="1" t="n"/>
      <x:c r="AD150" s="1" t="n"/>
      <x:c r="AE150" s="1" t="n"/>
      <x:c r="AF150" s="1" t="n"/>
      <x:c r="AG150" s="1" t="n"/>
      <x:c r="AH150" s="1" t="n"/>
      <x:c r="AI150" s="1" t="n"/>
      <x:c r="AJ150" s="1" t="n"/>
      <x:c r="AK150" s="1" t="n"/>
      <x:c r="AL150" s="1" t="n"/>
      <x:c r="AM150" s="1" t="n"/>
      <x:c r="AN150" s="1" t="n"/>
      <x:c r="AO150" s="1" t="n"/>
      <x:c r="AP150" s="1" t="n"/>
      <x:c r="AQ150" s="1" t="n"/>
      <x:c r="AR150" s="1" t="n"/>
      <x:c r="AS150" s="1" t="n"/>
      <x:c r="AT150" s="1" t="n"/>
      <x:c r="AU150" s="1" t="n"/>
      <x:c r="AV150" s="1" t="n"/>
      <x:c r="AW150" s="1" t="n"/>
      <x:c r="AX150" s="1" t="n"/>
      <x:c r="AY150" s="1" t="n"/>
      <x:c r="AZ150" s="1" t="n"/>
    </x:row>
    <x:row r="151">
      <x:c r="A151" s="1" t="n"/>
      <x:c r="B151" s="1" t="n"/>
      <x:c r="C151" s="1" t="n"/>
      <x:c r="D151" s="1" t="n"/>
      <x:c r="E151" s="1" t="n"/>
      <x:c r="F151" s="1" t="n"/>
      <x:c r="G151" s="1" t="n"/>
      <x:c r="H151" s="1" t="n"/>
      <x:c r="I151" s="1" t="n"/>
      <x:c r="J151" s="1" t="n"/>
      <x:c r="K151" s="1" t="n"/>
      <x:c r="L151" s="1" t="n"/>
      <x:c r="M151" s="1" t="n"/>
      <x:c r="N151" s="1" t="n"/>
      <x:c r="O151" s="1" t="n"/>
      <x:c r="P151" s="1" t="n"/>
      <x:c r="Q151" s="1" t="n"/>
      <x:c r="R151" s="1" t="n"/>
      <x:c r="S151" s="1" t="n"/>
      <x:c r="T151" s="1" t="n"/>
      <x:c r="U151" s="1" t="n"/>
      <x:c r="V151" s="1" t="n"/>
      <x:c r="W151" s="1" t="n"/>
      <x:c r="X151" s="1" t="n"/>
      <x:c r="Y151" s="1" t="n"/>
      <x:c r="Z151" s="1" t="n"/>
      <x:c r="AA151" s="1" t="n"/>
      <x:c r="AB151" s="1" t="n"/>
      <x:c r="AC151" s="1" t="n"/>
      <x:c r="AD151" s="1" t="n"/>
      <x:c r="AE151" s="1" t="n"/>
      <x:c r="AF151" s="1" t="n"/>
      <x:c r="AG151" s="1" t="n"/>
      <x:c r="AH151" s="1" t="n"/>
      <x:c r="AI151" s="1" t="n"/>
      <x:c r="AJ151" s="1" t="n"/>
      <x:c r="AK151" s="1" t="n"/>
      <x:c r="AL151" s="1" t="n"/>
      <x:c r="AM151" s="1" t="n"/>
      <x:c r="AN151" s="1" t="n"/>
      <x:c r="AO151" s="1" t="n"/>
      <x:c r="AP151" s="1" t="n"/>
      <x:c r="AQ151" s="1" t="n"/>
      <x:c r="AR151" s="1" t="n"/>
      <x:c r="AS151" s="1" t="n"/>
      <x:c r="AT151" s="1" t="n"/>
      <x:c r="AU151" s="1" t="n"/>
      <x:c r="AV151" s="1" t="n"/>
      <x:c r="AW151" s="1" t="n"/>
      <x:c r="AX151" s="1" t="n"/>
      <x:c r="AY151" s="1" t="n"/>
      <x:c r="AZ151" s="1" t="n"/>
    </x:row>
    <x:row r="152">
      <x:c r="A152" s="1" t="n"/>
      <x:c r="B152" s="1" t="n"/>
      <x:c r="C152" s="1" t="n"/>
      <x:c r="D152" s="1" t="n"/>
      <x:c r="E152" s="1" t="n"/>
      <x:c r="F152" s="1" t="n"/>
      <x:c r="G152" s="1" t="n"/>
      <x:c r="H152" s="1" t="n"/>
      <x:c r="I152" s="1" t="n"/>
      <x:c r="J152" s="1" t="n"/>
      <x:c r="K152" s="1" t="n"/>
      <x:c r="L152" s="1" t="n"/>
      <x:c r="M152" s="1" t="n"/>
      <x:c r="N152" s="1" t="n"/>
      <x:c r="O152" s="1" t="n"/>
      <x:c r="P152" s="1" t="n"/>
      <x:c r="Q152" s="1" t="n"/>
      <x:c r="R152" s="1" t="n"/>
      <x:c r="S152" s="1" t="n"/>
      <x:c r="T152" s="1" t="n"/>
      <x:c r="U152" s="1" t="n"/>
      <x:c r="V152" s="1" t="n"/>
      <x:c r="W152" s="1" t="n"/>
      <x:c r="X152" s="1" t="n"/>
      <x:c r="Y152" s="1" t="n"/>
      <x:c r="Z152" s="1" t="n"/>
      <x:c r="AA152" s="1" t="n"/>
      <x:c r="AB152" s="1" t="n"/>
      <x:c r="AC152" s="1" t="n"/>
      <x:c r="AD152" s="1" t="n"/>
      <x:c r="AE152" s="1" t="n"/>
      <x:c r="AF152" s="1" t="n"/>
      <x:c r="AG152" s="1" t="n"/>
      <x:c r="AH152" s="1" t="n"/>
      <x:c r="AI152" s="1" t="n"/>
      <x:c r="AJ152" s="1" t="n"/>
      <x:c r="AK152" s="1" t="n"/>
      <x:c r="AL152" s="1" t="n"/>
      <x:c r="AM152" s="1" t="n"/>
      <x:c r="AN152" s="1" t="n"/>
      <x:c r="AO152" s="1" t="n"/>
      <x:c r="AP152" s="1" t="n"/>
      <x:c r="AQ152" s="1" t="n"/>
      <x:c r="AR152" s="1" t="n"/>
      <x:c r="AS152" s="1" t="n"/>
      <x:c r="AT152" s="1" t="n"/>
      <x:c r="AU152" s="1" t="n"/>
      <x:c r="AV152" s="1" t="n"/>
      <x:c r="AW152" s="1" t="n"/>
      <x:c r="AX152" s="1" t="n"/>
      <x:c r="AY152" s="1" t="n"/>
      <x:c r="AZ152" s="1" t="n"/>
    </x:row>
    <x:row r="153">
      <x:c r="A153" s="1" t="n"/>
      <x:c r="B153" s="1" t="n"/>
      <x:c r="C153" s="1" t="n"/>
      <x:c r="D153" s="1" t="n"/>
      <x:c r="E153" s="1" t="n"/>
      <x:c r="F153" s="1" t="n"/>
      <x:c r="G153" s="1" t="n"/>
      <x:c r="H153" s="1" t="n"/>
      <x:c r="I153" s="1" t="n"/>
      <x:c r="J153" s="1" t="n"/>
      <x:c r="K153" s="1" t="n"/>
      <x:c r="L153" s="1" t="n"/>
      <x:c r="M153" s="1" t="n"/>
      <x:c r="N153" s="1" t="n"/>
      <x:c r="O153" s="1" t="n"/>
      <x:c r="P153" s="1" t="n"/>
      <x:c r="Q153" s="1" t="n"/>
      <x:c r="R153" s="1" t="n"/>
      <x:c r="S153" s="1" t="n"/>
      <x:c r="T153" s="1" t="n"/>
      <x:c r="U153" s="1" t="n"/>
      <x:c r="V153" s="1" t="n"/>
      <x:c r="W153" s="1" t="n"/>
      <x:c r="X153" s="1" t="n"/>
      <x:c r="Y153" s="1" t="n"/>
      <x:c r="Z153" s="1" t="n"/>
      <x:c r="AA153" s="1" t="n"/>
      <x:c r="AB153" s="1" t="n"/>
      <x:c r="AC153" s="1" t="n"/>
      <x:c r="AD153" s="1" t="n"/>
      <x:c r="AE153" s="1" t="n"/>
      <x:c r="AF153" s="1" t="n"/>
      <x:c r="AG153" s="1" t="n"/>
      <x:c r="AH153" s="1" t="n"/>
      <x:c r="AI153" s="1" t="n"/>
      <x:c r="AJ153" s="1" t="n"/>
      <x:c r="AK153" s="1" t="n"/>
      <x:c r="AL153" s="1" t="n"/>
      <x:c r="AM153" s="1" t="n"/>
      <x:c r="AN153" s="1" t="n"/>
      <x:c r="AO153" s="1" t="n"/>
      <x:c r="AP153" s="1" t="n"/>
      <x:c r="AQ153" s="1" t="n"/>
      <x:c r="AR153" s="1" t="n"/>
      <x:c r="AS153" s="1" t="n"/>
      <x:c r="AT153" s="1" t="n"/>
      <x:c r="AU153" s="1" t="n"/>
      <x:c r="AV153" s="1" t="n"/>
      <x:c r="AW153" s="1" t="n"/>
      <x:c r="AX153" s="1" t="n"/>
      <x:c r="AY153" s="1" t="n"/>
      <x:c r="AZ153" s="1" t="n"/>
    </x:row>
    <x:row r="154">
      <x:c r="A154" s="1" t="n"/>
      <x:c r="B154" s="1" t="n"/>
      <x:c r="C154" s="1" t="n"/>
      <x:c r="D154" s="1" t="n"/>
      <x:c r="E154" s="1" t="n"/>
      <x:c r="F154" s="1" t="n"/>
      <x:c r="G154" s="1" t="n"/>
      <x:c r="H154" s="1" t="n"/>
      <x:c r="I154" s="1" t="n"/>
      <x:c r="J154" s="1" t="n"/>
      <x:c r="K154" s="1" t="n"/>
      <x:c r="L154" s="1" t="n"/>
      <x:c r="M154" s="1" t="n"/>
      <x:c r="N154" s="1" t="n"/>
      <x:c r="O154" s="1" t="n"/>
      <x:c r="P154" s="1" t="n"/>
      <x:c r="Q154" s="1" t="n"/>
      <x:c r="R154" s="1" t="n"/>
      <x:c r="S154" s="1" t="n"/>
      <x:c r="T154" s="1" t="n"/>
      <x:c r="U154" s="1" t="n"/>
      <x:c r="V154" s="1" t="n"/>
      <x:c r="W154" s="1" t="n"/>
      <x:c r="X154" s="1" t="n"/>
      <x:c r="Y154" s="1" t="n"/>
      <x:c r="Z154" s="1" t="n"/>
      <x:c r="AA154" s="1" t="n"/>
      <x:c r="AB154" s="1" t="n"/>
      <x:c r="AC154" s="1" t="n"/>
      <x:c r="AD154" s="1" t="n"/>
      <x:c r="AE154" s="1" t="n"/>
      <x:c r="AF154" s="1" t="n"/>
      <x:c r="AG154" s="1" t="n"/>
      <x:c r="AH154" s="1" t="n"/>
      <x:c r="AI154" s="1" t="n"/>
      <x:c r="AJ154" s="1" t="n"/>
      <x:c r="AK154" s="1" t="n"/>
      <x:c r="AL154" s="1" t="n"/>
      <x:c r="AM154" s="1" t="n"/>
      <x:c r="AN154" s="1" t="n"/>
      <x:c r="AO154" s="1" t="n"/>
      <x:c r="AP154" s="1" t="n"/>
      <x:c r="AQ154" s="1" t="n"/>
      <x:c r="AR154" s="1" t="n"/>
      <x:c r="AS154" s="1" t="n"/>
      <x:c r="AT154" s="1" t="n"/>
      <x:c r="AU154" s="1" t="n"/>
      <x:c r="AV154" s="1" t="n"/>
      <x:c r="AW154" s="1" t="n"/>
      <x:c r="AX154" s="1" t="n"/>
      <x:c r="AY154" s="1" t="n"/>
      <x:c r="AZ154" s="1" t="n"/>
    </x:row>
    <x:row r="155">
      <x:c r="A155" s="1" t="n"/>
      <x:c r="B155" s="1" t="n"/>
      <x:c r="C155" s="1" t="n"/>
      <x:c r="D155" s="1" t="n"/>
      <x:c r="E155" s="1" t="n"/>
      <x:c r="F155" s="1" t="n"/>
      <x:c r="G155" s="1" t="n"/>
      <x:c r="H155" s="1" t="n"/>
      <x:c r="I155" s="1" t="n"/>
      <x:c r="J155" s="1" t="n"/>
      <x:c r="K155" s="1" t="n"/>
      <x:c r="L155" s="1" t="n"/>
      <x:c r="M155" s="1" t="n"/>
      <x:c r="N155" s="1" t="n"/>
      <x:c r="O155" s="1" t="n"/>
      <x:c r="P155" s="1" t="n"/>
      <x:c r="Q155" s="1" t="n"/>
      <x:c r="R155" s="1" t="n"/>
      <x:c r="S155" s="1" t="n"/>
      <x:c r="T155" s="1" t="n"/>
      <x:c r="U155" s="1" t="n"/>
      <x:c r="V155" s="1" t="n"/>
      <x:c r="W155" s="1" t="n"/>
      <x:c r="X155" s="1" t="n"/>
      <x:c r="Y155" s="1" t="n"/>
      <x:c r="Z155" s="1" t="n"/>
      <x:c r="AA155" s="1" t="n"/>
      <x:c r="AB155" s="1" t="n"/>
      <x:c r="AC155" s="1" t="n"/>
      <x:c r="AD155" s="1" t="n"/>
      <x:c r="AE155" s="1" t="n"/>
      <x:c r="AF155" s="1" t="n"/>
      <x:c r="AG155" s="1" t="n"/>
      <x:c r="AH155" s="1" t="n"/>
      <x:c r="AI155" s="1" t="n"/>
      <x:c r="AJ155" s="1" t="n"/>
      <x:c r="AK155" s="1" t="n"/>
      <x:c r="AL155" s="1" t="n"/>
      <x:c r="AM155" s="1" t="n"/>
      <x:c r="AN155" s="1" t="n"/>
      <x:c r="AO155" s="1" t="n"/>
      <x:c r="AP155" s="1" t="n"/>
      <x:c r="AQ155" s="1" t="n"/>
      <x:c r="AR155" s="1" t="n"/>
      <x:c r="AS155" s="1" t="n"/>
      <x:c r="AT155" s="1" t="n"/>
      <x:c r="AU155" s="1" t="n"/>
      <x:c r="AV155" s="1" t="n"/>
      <x:c r="AW155" s="1" t="n"/>
      <x:c r="AX155" s="1" t="n"/>
      <x:c r="AY155" s="1" t="n"/>
      <x:c r="AZ155" s="1" t="n"/>
    </x:row>
    <x:row r="156">
      <x:c r="A156" s="1" t="n"/>
      <x:c r="B156" s="1" t="n"/>
      <x:c r="C156" s="1" t="n"/>
      <x:c r="D156" s="1" t="n"/>
      <x:c r="E156" s="1" t="n"/>
      <x:c r="F156" s="1" t="n"/>
      <x:c r="G156" s="1" t="n"/>
      <x:c r="H156" s="1" t="n"/>
      <x:c r="I156" s="1" t="n"/>
      <x:c r="J156" s="1" t="n"/>
      <x:c r="K156" s="1" t="n"/>
      <x:c r="L156" s="1" t="n"/>
      <x:c r="M156" s="1" t="n"/>
      <x:c r="N156" s="1" t="n"/>
      <x:c r="O156" s="1" t="n"/>
      <x:c r="P156" s="1" t="n"/>
      <x:c r="Q156" s="1" t="n"/>
      <x:c r="R156" s="1" t="n"/>
      <x:c r="S156" s="1" t="n"/>
      <x:c r="T156" s="1" t="n"/>
      <x:c r="U156" s="1" t="n"/>
      <x:c r="V156" s="1" t="n"/>
      <x:c r="W156" s="1" t="n"/>
      <x:c r="X156" s="1" t="n"/>
      <x:c r="Y156" s="1" t="n"/>
      <x:c r="Z156" s="1" t="n"/>
      <x:c r="AA156" s="1" t="n"/>
      <x:c r="AB156" s="1" t="n"/>
      <x:c r="AC156" s="1" t="n"/>
      <x:c r="AD156" s="1" t="n"/>
      <x:c r="AE156" s="1" t="n"/>
      <x:c r="AF156" s="1" t="n"/>
      <x:c r="AG156" s="1" t="n"/>
      <x:c r="AH156" s="1" t="n"/>
      <x:c r="AI156" s="1" t="n"/>
      <x:c r="AJ156" s="1" t="n"/>
      <x:c r="AK156" s="1" t="n"/>
      <x:c r="AL156" s="1" t="n"/>
      <x:c r="AM156" s="1" t="n"/>
      <x:c r="AN156" s="1" t="n"/>
      <x:c r="AO156" s="1" t="n"/>
      <x:c r="AP156" s="1" t="n"/>
      <x:c r="AQ156" s="1" t="n"/>
      <x:c r="AR156" s="1" t="n"/>
      <x:c r="AS156" s="1" t="n"/>
      <x:c r="AT156" s="1" t="n"/>
      <x:c r="AU156" s="1" t="n"/>
      <x:c r="AV156" s="1" t="n"/>
      <x:c r="AW156" s="1" t="n"/>
      <x:c r="AX156" s="1" t="n"/>
      <x:c r="AY156" s="1" t="n"/>
      <x:c r="AZ156" s="1" t="n"/>
    </x:row>
    <x:row r="157">
      <x:c r="A157" s="1" t="n"/>
      <x:c r="B157" s="1" t="n"/>
      <x:c r="C157" s="1" t="n"/>
      <x:c r="D157" s="1" t="n"/>
      <x:c r="E157" s="1" t="n"/>
      <x:c r="F157" s="1" t="n"/>
      <x:c r="G157" s="1" t="n"/>
      <x:c r="H157" s="1" t="n"/>
      <x:c r="I157" s="1" t="n"/>
      <x:c r="J157" s="1" t="n"/>
      <x:c r="K157" s="1" t="n"/>
      <x:c r="L157" s="1" t="n"/>
      <x:c r="M157" s="1" t="n"/>
      <x:c r="N157" s="1" t="n"/>
      <x:c r="O157" s="1" t="n"/>
      <x:c r="P157" s="1" t="n"/>
      <x:c r="Q157" s="1" t="n"/>
      <x:c r="R157" s="1" t="n"/>
      <x:c r="S157" s="1" t="n"/>
      <x:c r="T157" s="1" t="n"/>
      <x:c r="U157" s="1" t="n"/>
      <x:c r="V157" s="1" t="n"/>
      <x:c r="W157" s="1" t="n"/>
      <x:c r="X157" s="1" t="n"/>
      <x:c r="Y157" s="1" t="n"/>
      <x:c r="Z157" s="1" t="n"/>
      <x:c r="AA157" s="1" t="n"/>
      <x:c r="AB157" s="1" t="n"/>
      <x:c r="AC157" s="1" t="n"/>
      <x:c r="AD157" s="1" t="n"/>
      <x:c r="AE157" s="1" t="n"/>
      <x:c r="AF157" s="1" t="n"/>
      <x:c r="AG157" s="1" t="n"/>
      <x:c r="AH157" s="1" t="n"/>
      <x:c r="AI157" s="1" t="n"/>
      <x:c r="AJ157" s="1" t="n"/>
      <x:c r="AK157" s="1" t="n"/>
      <x:c r="AL157" s="1" t="n"/>
      <x:c r="AM157" s="1" t="n"/>
      <x:c r="AN157" s="1" t="n"/>
      <x:c r="AO157" s="1" t="n"/>
      <x:c r="AP157" s="1" t="n"/>
      <x:c r="AQ157" s="1" t="n"/>
      <x:c r="AR157" s="1" t="n"/>
      <x:c r="AS157" s="1" t="n"/>
      <x:c r="AT157" s="1" t="n"/>
      <x:c r="AU157" s="1" t="n"/>
      <x:c r="AV157" s="1" t="n"/>
      <x:c r="AW157" s="1" t="n"/>
      <x:c r="AX157" s="1" t="n"/>
      <x:c r="AY157" s="1" t="n"/>
      <x:c r="AZ157" s="1" t="n"/>
    </x:row>
    <x:row r="158">
      <x:c r="A158" s="1" t="n"/>
      <x:c r="B158" s="1" t="n"/>
      <x:c r="C158" s="1" t="n"/>
      <x:c r="D158" s="1" t="n"/>
      <x:c r="E158" s="1" t="n"/>
      <x:c r="F158" s="1" t="n"/>
      <x:c r="G158" s="1" t="n"/>
      <x:c r="H158" s="1" t="n"/>
      <x:c r="I158" s="1" t="n"/>
      <x:c r="J158" s="1" t="n"/>
      <x:c r="K158" s="1" t="n"/>
      <x:c r="L158" s="1" t="n"/>
      <x:c r="M158" s="1" t="n"/>
      <x:c r="N158" s="1" t="n"/>
      <x:c r="O158" s="1" t="n"/>
      <x:c r="P158" s="1" t="n"/>
      <x:c r="Q158" s="1" t="n"/>
      <x:c r="R158" s="1" t="n"/>
      <x:c r="S158" s="1" t="n"/>
      <x:c r="T158" s="1" t="n"/>
      <x:c r="U158" s="1" t="n"/>
      <x:c r="V158" s="1" t="n"/>
      <x:c r="W158" s="1" t="n"/>
      <x:c r="X158" s="1" t="n"/>
      <x:c r="Y158" s="1" t="n"/>
      <x:c r="Z158" s="1" t="n"/>
      <x:c r="AA158" s="1" t="n"/>
      <x:c r="AB158" s="1" t="n"/>
      <x:c r="AC158" s="1" t="n"/>
      <x:c r="AD158" s="1" t="n"/>
      <x:c r="AE158" s="1" t="n"/>
      <x:c r="AF158" s="1" t="n"/>
      <x:c r="AG158" s="1" t="n"/>
      <x:c r="AH158" s="1" t="n"/>
      <x:c r="AI158" s="1" t="n"/>
      <x:c r="AJ158" s="1" t="n"/>
      <x:c r="AK158" s="1" t="n"/>
      <x:c r="AL158" s="1" t="n"/>
      <x:c r="AM158" s="1" t="n"/>
      <x:c r="AN158" s="1" t="n"/>
      <x:c r="AO158" s="1" t="n"/>
      <x:c r="AP158" s="1" t="n"/>
      <x:c r="AQ158" s="1" t="n"/>
      <x:c r="AR158" s="1" t="n"/>
      <x:c r="AS158" s="1" t="n"/>
      <x:c r="AT158" s="1" t="n"/>
      <x:c r="AU158" s="1" t="n"/>
      <x:c r="AV158" s="1" t="n"/>
      <x:c r="AW158" s="1" t="n"/>
      <x:c r="AX158" s="1" t="n"/>
      <x:c r="AY158" s="1" t="n"/>
      <x:c r="AZ158" s="1" t="n"/>
    </x:row>
    <x:row r="159">
      <x:c r="A159" s="1" t="n"/>
      <x:c r="B159" s="1" t="n"/>
      <x:c r="C159" s="1" t="n"/>
      <x:c r="D159" s="1" t="n"/>
      <x:c r="E159" s="1" t="n"/>
      <x:c r="F159" s="1" t="n"/>
      <x:c r="G159" s="1" t="n"/>
      <x:c r="H159" s="1" t="n"/>
      <x:c r="I159" s="1" t="n"/>
      <x:c r="J159" s="1" t="n"/>
      <x:c r="K159" s="1" t="n"/>
      <x:c r="L159" s="1" t="n"/>
      <x:c r="M159" s="1" t="n"/>
      <x:c r="N159" s="1" t="n"/>
      <x:c r="O159" s="1" t="n"/>
      <x:c r="P159" s="1" t="n"/>
      <x:c r="Q159" s="1" t="n"/>
      <x:c r="R159" s="1" t="n"/>
      <x:c r="S159" s="1" t="n"/>
      <x:c r="T159" s="1" t="n"/>
      <x:c r="U159" s="1" t="n"/>
      <x:c r="V159" s="1" t="n"/>
      <x:c r="W159" s="1" t="n"/>
      <x:c r="X159" s="1" t="n"/>
      <x:c r="Y159" s="1" t="n"/>
      <x:c r="Z159" s="1" t="n"/>
      <x:c r="AA159" s="1" t="n"/>
      <x:c r="AB159" s="1" t="n"/>
      <x:c r="AC159" s="1" t="n"/>
      <x:c r="AD159" s="1" t="n"/>
      <x:c r="AE159" s="1" t="n"/>
      <x:c r="AF159" s="1" t="n"/>
      <x:c r="AG159" s="1" t="n"/>
      <x:c r="AH159" s="1" t="n"/>
      <x:c r="AI159" s="1" t="n"/>
      <x:c r="AJ159" s="1" t="n"/>
      <x:c r="AK159" s="1" t="n"/>
      <x:c r="AL159" s="1" t="n"/>
      <x:c r="AM159" s="1" t="n"/>
      <x:c r="AN159" s="1" t="n"/>
      <x:c r="AO159" s="1" t="n"/>
      <x:c r="AP159" s="1" t="n"/>
      <x:c r="AQ159" s="1" t="n"/>
      <x:c r="AR159" s="1" t="n"/>
      <x:c r="AS159" s="1" t="n"/>
      <x:c r="AT159" s="1" t="n"/>
      <x:c r="AU159" s="1" t="n"/>
      <x:c r="AV159" s="1" t="n"/>
      <x:c r="AW159" s="1" t="n"/>
      <x:c r="AX159" s="1" t="n"/>
      <x:c r="AY159" s="1" t="n"/>
      <x:c r="AZ159" s="1" t="n"/>
    </x:row>
    <x:row r="160">
      <x:c r="A160" s="1" t="n"/>
      <x:c r="B160" s="1" t="n"/>
      <x:c r="C160" s="1" t="n"/>
      <x:c r="D160" s="1" t="n"/>
      <x:c r="E160" s="1" t="n"/>
      <x:c r="F160" s="1" t="n"/>
      <x:c r="G160" s="1" t="n"/>
      <x:c r="H160" s="1" t="n"/>
      <x:c r="I160" s="1" t="n"/>
      <x:c r="J160" s="1" t="n"/>
      <x:c r="K160" s="1" t="n"/>
      <x:c r="L160" s="1" t="n"/>
      <x:c r="M160" s="1" t="n"/>
      <x:c r="N160" s="1" t="n"/>
      <x:c r="O160" s="1" t="n"/>
      <x:c r="P160" s="1" t="n"/>
      <x:c r="Q160" s="1" t="n"/>
      <x:c r="R160" s="1" t="n"/>
      <x:c r="S160" s="1" t="n"/>
      <x:c r="T160" s="1" t="n"/>
      <x:c r="U160" s="1" t="n"/>
      <x:c r="V160" s="1" t="n"/>
      <x:c r="W160" s="1" t="n"/>
      <x:c r="X160" s="1" t="n"/>
      <x:c r="Y160" s="1" t="n"/>
      <x:c r="Z160" s="1" t="n"/>
      <x:c r="AA160" s="1" t="n"/>
      <x:c r="AB160" s="1" t="n"/>
      <x:c r="AC160" s="1" t="n"/>
      <x:c r="AD160" s="1" t="n"/>
      <x:c r="AE160" s="1" t="n"/>
      <x:c r="AF160" s="1" t="n"/>
      <x:c r="AG160" s="1" t="n"/>
      <x:c r="AH160" s="1" t="n"/>
      <x:c r="AI160" s="1" t="n"/>
      <x:c r="AJ160" s="1" t="n"/>
      <x:c r="AK160" s="1" t="n"/>
      <x:c r="AL160" s="1" t="n"/>
      <x:c r="AM160" s="1" t="n"/>
      <x:c r="AN160" s="1" t="n"/>
      <x:c r="AO160" s="1" t="n"/>
      <x:c r="AP160" s="1" t="n"/>
      <x:c r="AQ160" s="1" t="n"/>
      <x:c r="AR160" s="1" t="n"/>
      <x:c r="AS160" s="1" t="n"/>
      <x:c r="AT160" s="1" t="n"/>
      <x:c r="AU160" s="1" t="n"/>
      <x:c r="AV160" s="1" t="n"/>
      <x:c r="AW160" s="1" t="n"/>
      <x:c r="AX160" s="1" t="n"/>
      <x:c r="AY160" s="1" t="n"/>
      <x:c r="AZ160" s="1" t="n"/>
    </x:row>
    <x:row r="161">
      <x:c r="A161" s="1" t="n"/>
      <x:c r="B161" s="1" t="n"/>
      <x:c r="C161" s="1" t="n"/>
      <x:c r="D161" s="1" t="n"/>
      <x:c r="E161" s="1" t="n"/>
      <x:c r="F161" s="1" t="n"/>
      <x:c r="G161" s="1" t="n"/>
      <x:c r="H161" s="1" t="n"/>
      <x:c r="I161" s="1" t="n"/>
      <x:c r="J161" s="1" t="n"/>
      <x:c r="K161" s="1" t="n"/>
      <x:c r="L161" s="1" t="n"/>
      <x:c r="M161" s="1" t="n"/>
      <x:c r="N161" s="1" t="n"/>
      <x:c r="O161" s="1" t="n"/>
      <x:c r="P161" s="1" t="n"/>
      <x:c r="Q161" s="1" t="n"/>
      <x:c r="R161" s="1" t="n"/>
      <x:c r="S161" s="1" t="n"/>
      <x:c r="T161" s="1" t="n"/>
      <x:c r="U161" s="1" t="n"/>
      <x:c r="V161" s="1" t="n"/>
      <x:c r="W161" s="1" t="n"/>
      <x:c r="X161" s="1" t="n"/>
      <x:c r="Y161" s="1" t="n"/>
      <x:c r="Z161" s="1" t="n"/>
      <x:c r="AA161" s="1" t="n"/>
      <x:c r="AB161" s="1" t="n"/>
      <x:c r="AC161" s="1" t="n"/>
      <x:c r="AD161" s="1" t="n"/>
      <x:c r="AE161" s="1" t="n"/>
      <x:c r="AF161" s="1" t="n"/>
      <x:c r="AG161" s="1" t="n"/>
      <x:c r="AH161" s="1" t="n"/>
      <x:c r="AI161" s="1" t="n"/>
      <x:c r="AJ161" s="1" t="n"/>
      <x:c r="AK161" s="1" t="n"/>
      <x:c r="AL161" s="1" t="n"/>
      <x:c r="AM161" s="1" t="n"/>
      <x:c r="AN161" s="1" t="n"/>
      <x:c r="AO161" s="1" t="n"/>
      <x:c r="AP161" s="1" t="n"/>
      <x:c r="AQ161" s="1" t="n"/>
      <x:c r="AR161" s="1" t="n"/>
      <x:c r="AS161" s="1" t="n"/>
      <x:c r="AT161" s="1" t="n"/>
      <x:c r="AU161" s="1" t="n"/>
      <x:c r="AV161" s="1" t="n"/>
      <x:c r="AW161" s="1" t="n"/>
      <x:c r="AX161" s="1" t="n"/>
      <x:c r="AY161" s="1" t="n"/>
      <x:c r="AZ161" s="1" t="n"/>
    </x:row>
    <x:row r="162">
      <x:c r="A162" s="1" t="n"/>
      <x:c r="B162" s="1" t="n"/>
      <x:c r="C162" s="1" t="n"/>
      <x:c r="D162" s="1" t="n"/>
      <x:c r="E162" s="1" t="n"/>
      <x:c r="F162" s="1" t="n"/>
      <x:c r="G162" s="1" t="n"/>
      <x:c r="H162" s="1" t="n"/>
      <x:c r="I162" s="1" t="n"/>
      <x:c r="J162" s="1" t="n"/>
      <x:c r="K162" s="1" t="n"/>
      <x:c r="L162" s="1" t="n"/>
      <x:c r="M162" s="1" t="n"/>
      <x:c r="N162" s="1" t="n"/>
      <x:c r="O162" s="1" t="n"/>
      <x:c r="P162" s="1" t="n"/>
      <x:c r="Q162" s="1" t="n"/>
      <x:c r="R162" s="1" t="n"/>
      <x:c r="S162" s="1" t="n"/>
      <x:c r="T162" s="1" t="n"/>
      <x:c r="U162" s="1" t="n"/>
      <x:c r="V162" s="1" t="n"/>
      <x:c r="W162" s="1" t="n"/>
      <x:c r="X162" s="1" t="n"/>
      <x:c r="Y162" s="1" t="n"/>
      <x:c r="Z162" s="1" t="n"/>
      <x:c r="AA162" s="1" t="n"/>
      <x:c r="AB162" s="1" t="n"/>
      <x:c r="AC162" s="1" t="n"/>
      <x:c r="AD162" s="1" t="n"/>
      <x:c r="AE162" s="1" t="n"/>
      <x:c r="AF162" s="1" t="n"/>
      <x:c r="AG162" s="1" t="n"/>
      <x:c r="AH162" s="1" t="n"/>
      <x:c r="AI162" s="1" t="n"/>
      <x:c r="AJ162" s="1" t="n"/>
      <x:c r="AK162" s="1" t="n"/>
      <x:c r="AL162" s="1" t="n"/>
      <x:c r="AM162" s="1" t="n"/>
      <x:c r="AN162" s="1" t="n"/>
      <x:c r="AO162" s="1" t="n"/>
      <x:c r="AP162" s="1" t="n"/>
      <x:c r="AQ162" s="1" t="n"/>
      <x:c r="AR162" s="1" t="n"/>
      <x:c r="AS162" s="1" t="n"/>
      <x:c r="AT162" s="1" t="n"/>
      <x:c r="AU162" s="1" t="n"/>
      <x:c r="AV162" s="1" t="n"/>
      <x:c r="AW162" s="1" t="n"/>
      <x:c r="AX162" s="1" t="n"/>
      <x:c r="AY162" s="1" t="n"/>
      <x:c r="AZ162" s="1" t="n"/>
    </x:row>
    <x:row r="163">
      <x:c r="A163" s="1" t="n"/>
      <x:c r="B163" s="1" t="n"/>
      <x:c r="C163" s="1" t="n"/>
      <x:c r="D163" s="1" t="n"/>
      <x:c r="E163" s="1" t="n"/>
      <x:c r="F163" s="1" t="n"/>
      <x:c r="G163" s="1" t="n"/>
      <x:c r="H163" s="1" t="n"/>
      <x:c r="I163" s="1" t="n"/>
      <x:c r="J163" s="1" t="n"/>
      <x:c r="K163" s="1" t="n"/>
      <x:c r="L163" s="1" t="n"/>
      <x:c r="M163" s="1" t="n"/>
      <x:c r="N163" s="1" t="n"/>
      <x:c r="O163" s="1" t="n"/>
      <x:c r="P163" s="1" t="n"/>
      <x:c r="Q163" s="1" t="n"/>
      <x:c r="R163" s="1" t="n"/>
      <x:c r="S163" s="1" t="n"/>
      <x:c r="T163" s="1" t="n"/>
      <x:c r="U163" s="1" t="n"/>
      <x:c r="V163" s="1" t="n"/>
      <x:c r="W163" s="1" t="n"/>
      <x:c r="X163" s="1" t="n"/>
      <x:c r="Y163" s="1" t="n"/>
      <x:c r="Z163" s="1" t="n"/>
      <x:c r="AA163" s="1" t="n"/>
      <x:c r="AB163" s="1" t="n"/>
      <x:c r="AC163" s="1" t="n"/>
      <x:c r="AD163" s="1" t="n"/>
      <x:c r="AE163" s="1" t="n"/>
      <x:c r="AF163" s="1" t="n"/>
      <x:c r="AG163" s="1" t="n"/>
      <x:c r="AH163" s="1" t="n"/>
      <x:c r="AI163" s="1" t="n"/>
      <x:c r="AJ163" s="1" t="n"/>
      <x:c r="AK163" s="1" t="n"/>
      <x:c r="AL163" s="1" t="n"/>
      <x:c r="AM163" s="1" t="n"/>
      <x:c r="AN163" s="1" t="n"/>
      <x:c r="AO163" s="1" t="n"/>
      <x:c r="AP163" s="1" t="n"/>
      <x:c r="AQ163" s="1" t="n"/>
      <x:c r="AR163" s="1" t="n"/>
      <x:c r="AS163" s="1" t="n"/>
      <x:c r="AT163" s="1" t="n"/>
      <x:c r="AU163" s="1" t="n"/>
      <x:c r="AV163" s="1" t="n"/>
      <x:c r="AW163" s="1" t="n"/>
      <x:c r="AX163" s="1" t="n"/>
      <x:c r="AY163" s="1" t="n"/>
      <x:c r="AZ163" s="1" t="n"/>
    </x:row>
    <x:row r="164">
      <x:c r="A164" s="1" t="n"/>
      <x:c r="B164" s="1" t="n"/>
      <x:c r="C164" s="1" t="n"/>
      <x:c r="D164" s="1" t="n"/>
      <x:c r="E164" s="1" t="n"/>
      <x:c r="F164" s="1" t="n"/>
      <x:c r="G164" s="1" t="n"/>
      <x:c r="H164" s="1" t="n"/>
      <x:c r="I164" s="1" t="n"/>
      <x:c r="J164" s="1" t="n"/>
      <x:c r="K164" s="1" t="n"/>
      <x:c r="L164" s="1" t="n"/>
      <x:c r="M164" s="1" t="n"/>
      <x:c r="N164" s="1" t="n"/>
      <x:c r="O164" s="1" t="n"/>
      <x:c r="P164" s="1" t="n"/>
      <x:c r="Q164" s="1" t="n"/>
      <x:c r="R164" s="1" t="n"/>
      <x:c r="S164" s="1" t="n"/>
      <x:c r="T164" s="1" t="n"/>
      <x:c r="U164" s="1" t="n"/>
      <x:c r="V164" s="1" t="n"/>
      <x:c r="W164" s="1" t="n"/>
      <x:c r="X164" s="1" t="n"/>
      <x:c r="Y164" s="1" t="n"/>
      <x:c r="Z164" s="1" t="n"/>
      <x:c r="AA164" s="1" t="n"/>
      <x:c r="AB164" s="1" t="n"/>
      <x:c r="AC164" s="1" t="n"/>
      <x:c r="AD164" s="1" t="n"/>
      <x:c r="AE164" s="1" t="n"/>
      <x:c r="AF164" s="1" t="n"/>
      <x:c r="AG164" s="1" t="n"/>
      <x:c r="AH164" s="1" t="n"/>
      <x:c r="AI164" s="1" t="n"/>
      <x:c r="AJ164" s="1" t="n"/>
      <x:c r="AK164" s="1" t="n"/>
      <x:c r="AL164" s="1" t="n"/>
      <x:c r="AM164" s="1" t="n"/>
      <x:c r="AN164" s="1" t="n"/>
      <x:c r="AO164" s="1" t="n"/>
      <x:c r="AP164" s="1" t="n"/>
      <x:c r="AQ164" s="1" t="n"/>
      <x:c r="AR164" s="1" t="n"/>
      <x:c r="AS164" s="1" t="n"/>
      <x:c r="AT164" s="1" t="n"/>
      <x:c r="AU164" s="1" t="n"/>
      <x:c r="AV164" s="1" t="n"/>
      <x:c r="AW164" s="1" t="n"/>
      <x:c r="AX164" s="1" t="n"/>
      <x:c r="AY164" s="1" t="n"/>
      <x:c r="AZ164" s="1" t="n"/>
    </x:row>
    <x:row r="165">
      <x:c r="A165" s="1" t="n"/>
      <x:c r="B165" s="1" t="n"/>
      <x:c r="C165" s="1" t="n"/>
      <x:c r="D165" s="1" t="n"/>
      <x:c r="E165" s="1" t="n"/>
      <x:c r="F165" s="1" t="n"/>
      <x:c r="G165" s="1" t="n"/>
      <x:c r="H165" s="1" t="n"/>
      <x:c r="I165" s="1" t="n"/>
      <x:c r="J165" s="1" t="n"/>
      <x:c r="K165" s="1" t="n"/>
      <x:c r="L165" s="1" t="n"/>
      <x:c r="M165" s="1" t="n"/>
      <x:c r="N165" s="1" t="n"/>
      <x:c r="O165" s="1" t="n"/>
      <x:c r="P165" s="1" t="n"/>
      <x:c r="Q165" s="1" t="n"/>
      <x:c r="R165" s="1" t="n"/>
      <x:c r="S165" s="1" t="n"/>
      <x:c r="T165" s="1" t="n"/>
      <x:c r="U165" s="1" t="n"/>
      <x:c r="V165" s="1" t="n"/>
      <x:c r="W165" s="1" t="n"/>
      <x:c r="X165" s="1" t="n"/>
      <x:c r="Y165" s="1" t="n"/>
      <x:c r="Z165" s="1" t="n"/>
      <x:c r="AA165" s="1" t="n"/>
      <x:c r="AB165" s="1" t="n"/>
      <x:c r="AC165" s="1" t="n"/>
      <x:c r="AD165" s="1" t="n"/>
      <x:c r="AE165" s="1" t="n"/>
      <x:c r="AF165" s="1" t="n"/>
      <x:c r="AG165" s="1" t="n"/>
      <x:c r="AH165" s="1" t="n"/>
      <x:c r="AI165" s="1" t="n"/>
      <x:c r="AJ165" s="1" t="n"/>
      <x:c r="AK165" s="1" t="n"/>
      <x:c r="AL165" s="1" t="n"/>
      <x:c r="AM165" s="1" t="n"/>
      <x:c r="AN165" s="1" t="n"/>
      <x:c r="AO165" s="1" t="n"/>
      <x:c r="AP165" s="1" t="n"/>
      <x:c r="AQ165" s="1" t="n"/>
      <x:c r="AR165" s="1" t="n"/>
      <x:c r="AS165" s="1" t="n"/>
      <x:c r="AT165" s="1" t="n"/>
      <x:c r="AU165" s="1" t="n"/>
      <x:c r="AV165" s="1" t="n"/>
      <x:c r="AW165" s="1" t="n"/>
      <x:c r="AX165" s="1" t="n"/>
      <x:c r="AY165" s="1" t="n"/>
      <x:c r="AZ165" s="1" t="n"/>
    </x:row>
    <x:row r="166">
      <x:c r="A166" s="1" t="n"/>
      <x:c r="B166" s="1" t="n"/>
      <x:c r="C166" s="1" t="n"/>
      <x:c r="D166" s="1" t="n"/>
      <x:c r="E166" s="1" t="n"/>
      <x:c r="F166" s="1" t="n"/>
      <x:c r="G166" s="1" t="n"/>
      <x:c r="H166" s="1" t="n"/>
      <x:c r="I166" s="1" t="n"/>
      <x:c r="J166" s="1" t="n"/>
      <x:c r="K166" s="1" t="n"/>
      <x:c r="L166" s="1" t="n"/>
      <x:c r="M166" s="1" t="n"/>
      <x:c r="N166" s="1" t="n"/>
      <x:c r="O166" s="1" t="n"/>
      <x:c r="P166" s="1" t="n"/>
      <x:c r="Q166" s="1" t="n"/>
      <x:c r="R166" s="1" t="n"/>
      <x:c r="S166" s="1" t="n"/>
      <x:c r="T166" s="1" t="n"/>
      <x:c r="U166" s="1" t="n"/>
      <x:c r="V166" s="1" t="n"/>
      <x:c r="W166" s="1" t="n"/>
      <x:c r="X166" s="1" t="n"/>
      <x:c r="Y166" s="1" t="n"/>
      <x:c r="Z166" s="1" t="n"/>
      <x:c r="AA166" s="1" t="n"/>
      <x:c r="AB166" s="1" t="n"/>
      <x:c r="AC166" s="1" t="n"/>
      <x:c r="AD166" s="1" t="n"/>
      <x:c r="AE166" s="1" t="n"/>
      <x:c r="AF166" s="1" t="n"/>
      <x:c r="AG166" s="1" t="n"/>
      <x:c r="AH166" s="1" t="n"/>
      <x:c r="AI166" s="1" t="n"/>
      <x:c r="AJ166" s="1" t="n"/>
      <x:c r="AK166" s="1" t="n"/>
      <x:c r="AL166" s="1" t="n"/>
      <x:c r="AM166" s="1" t="n"/>
      <x:c r="AN166" s="1" t="n"/>
      <x:c r="AO166" s="1" t="n"/>
      <x:c r="AP166" s="1" t="n"/>
      <x:c r="AQ166" s="1" t="n"/>
      <x:c r="AR166" s="1" t="n"/>
      <x:c r="AS166" s="1" t="n"/>
      <x:c r="AT166" s="1" t="n"/>
      <x:c r="AU166" s="1" t="n"/>
      <x:c r="AV166" s="1" t="n"/>
      <x:c r="AW166" s="1" t="n"/>
      <x:c r="AX166" s="1" t="n"/>
      <x:c r="AY166" s="1" t="n"/>
      <x:c r="AZ166" s="1" t="n"/>
    </x:row>
    <x:row r="167">
      <x:c r="A167" s="1" t="n"/>
      <x:c r="B167" s="1" t="n"/>
      <x:c r="C167" s="1" t="n"/>
      <x:c r="D167" s="1" t="n"/>
      <x:c r="E167" s="1" t="n"/>
      <x:c r="F167" s="1" t="n"/>
      <x:c r="G167" s="1" t="n"/>
      <x:c r="H167" s="1" t="n"/>
      <x:c r="I167" s="1" t="n"/>
      <x:c r="J167" s="1" t="n"/>
      <x:c r="K167" s="1" t="n"/>
      <x:c r="L167" s="1" t="n"/>
      <x:c r="M167" s="1" t="n"/>
      <x:c r="N167" s="1" t="n"/>
      <x:c r="O167" s="1" t="n"/>
      <x:c r="P167" s="1" t="n"/>
      <x:c r="Q167" s="1" t="n"/>
      <x:c r="R167" s="1" t="n"/>
      <x:c r="S167" s="1" t="n"/>
      <x:c r="T167" s="1" t="n"/>
      <x:c r="U167" s="1" t="n"/>
      <x:c r="V167" s="1" t="n"/>
      <x:c r="W167" s="1" t="n"/>
      <x:c r="X167" s="1" t="n"/>
      <x:c r="Y167" s="1" t="n"/>
      <x:c r="Z167" s="1" t="n"/>
      <x:c r="AA167" s="1" t="n"/>
      <x:c r="AB167" s="1" t="n"/>
      <x:c r="AC167" s="1" t="n"/>
      <x:c r="AD167" s="1" t="n"/>
      <x:c r="AE167" s="1" t="n"/>
      <x:c r="AF167" s="1" t="n"/>
      <x:c r="AG167" s="1" t="n"/>
      <x:c r="AH167" s="1" t="n"/>
      <x:c r="AI167" s="1" t="n"/>
      <x:c r="AJ167" s="1" t="n"/>
      <x:c r="AK167" s="1" t="n"/>
      <x:c r="AL167" s="1" t="n"/>
      <x:c r="AM167" s="1" t="n"/>
      <x:c r="AN167" s="1" t="n"/>
      <x:c r="AO167" s="1" t="n"/>
      <x:c r="AP167" s="1" t="n"/>
      <x:c r="AQ167" s="1" t="n"/>
      <x:c r="AR167" s="1" t="n"/>
      <x:c r="AS167" s="1" t="n"/>
      <x:c r="AT167" s="1" t="n"/>
      <x:c r="AU167" s="1" t="n"/>
      <x:c r="AV167" s="1" t="n"/>
      <x:c r="AW167" s="1" t="n"/>
      <x:c r="AX167" s="1" t="n"/>
      <x:c r="AY167" s="1" t="n"/>
      <x:c r="AZ167" s="1" t="n"/>
    </x:row>
    <x:row r="168">
      <x:c r="A168" s="1" t="n"/>
      <x:c r="B168" s="1" t="n"/>
      <x:c r="C168" s="1" t="n"/>
      <x:c r="D168" s="1" t="n"/>
      <x:c r="E168" s="1" t="n"/>
      <x:c r="F168" s="1" t="n"/>
      <x:c r="G168" s="1" t="n"/>
      <x:c r="H168" s="1" t="n"/>
      <x:c r="I168" s="1" t="n"/>
      <x:c r="J168" s="1" t="n"/>
      <x:c r="K168" s="1" t="n"/>
      <x:c r="L168" s="1" t="n"/>
      <x:c r="M168" s="1" t="n"/>
      <x:c r="N168" s="1" t="n"/>
      <x:c r="O168" s="1" t="n"/>
      <x:c r="P168" s="1" t="n"/>
      <x:c r="Q168" s="1" t="n"/>
      <x:c r="R168" s="1" t="n"/>
      <x:c r="S168" s="1" t="n"/>
      <x:c r="T168" s="1" t="n"/>
      <x:c r="U168" s="1" t="n"/>
      <x:c r="V168" s="1" t="n"/>
      <x:c r="W168" s="1" t="n"/>
      <x:c r="X168" s="1" t="n"/>
      <x:c r="Y168" s="1" t="n"/>
      <x:c r="Z168" s="1" t="n"/>
      <x:c r="AA168" s="1" t="n"/>
      <x:c r="AB168" s="1" t="n"/>
      <x:c r="AC168" s="1" t="n"/>
      <x:c r="AD168" s="1" t="n"/>
      <x:c r="AE168" s="1" t="n"/>
      <x:c r="AF168" s="1" t="n"/>
      <x:c r="AG168" s="1" t="n"/>
      <x:c r="AH168" s="1" t="n"/>
      <x:c r="AI168" s="1" t="n"/>
      <x:c r="AJ168" s="1" t="n"/>
      <x:c r="AK168" s="1" t="n"/>
      <x:c r="AL168" s="1" t="n"/>
      <x:c r="AM168" s="1" t="n"/>
      <x:c r="AN168" s="1" t="n"/>
      <x:c r="AO168" s="1" t="n"/>
      <x:c r="AP168" s="1" t="n"/>
      <x:c r="AQ168" s="1" t="n"/>
      <x:c r="AR168" s="1" t="n"/>
      <x:c r="AS168" s="1" t="n"/>
      <x:c r="AT168" s="1" t="n"/>
      <x:c r="AU168" s="1" t="n"/>
      <x:c r="AV168" s="1" t="n"/>
      <x:c r="AW168" s="1" t="n"/>
      <x:c r="AX168" s="1" t="n"/>
      <x:c r="AY168" s="1" t="n"/>
      <x:c r="AZ168" s="1" t="n"/>
    </x:row>
    <x:row r="169">
      <x:c r="A169" s="1" t="n"/>
      <x:c r="B169" s="1" t="n"/>
      <x:c r="C169" s="1" t="n"/>
      <x:c r="D169" s="1" t="n"/>
      <x:c r="E169" s="1" t="n"/>
      <x:c r="F169" s="1" t="n"/>
      <x:c r="G169" s="1" t="n"/>
      <x:c r="H169" s="1" t="n"/>
      <x:c r="I169" s="1" t="n"/>
      <x:c r="J169" s="1" t="n"/>
      <x:c r="K169" s="1" t="n"/>
      <x:c r="L169" s="1" t="n"/>
      <x:c r="M169" s="1" t="n"/>
      <x:c r="N169" s="1" t="n"/>
      <x:c r="O169" s="1" t="n"/>
      <x:c r="P169" s="1" t="n"/>
      <x:c r="Q169" s="1" t="n"/>
      <x:c r="R169" s="1" t="n"/>
      <x:c r="S169" s="1" t="n"/>
      <x:c r="T169" s="1" t="n"/>
      <x:c r="U169" s="1" t="n"/>
      <x:c r="V169" s="1" t="n"/>
      <x:c r="W169" s="1" t="n"/>
      <x:c r="X169" s="1" t="n"/>
      <x:c r="Y169" s="1" t="n"/>
      <x:c r="Z169" s="1" t="n"/>
      <x:c r="AA169" s="1" t="n"/>
      <x:c r="AB169" s="1" t="n"/>
      <x:c r="AC169" s="1" t="n"/>
      <x:c r="AD169" s="1" t="n"/>
      <x:c r="AE169" s="1" t="n"/>
      <x:c r="AF169" s="1" t="n"/>
      <x:c r="AG169" s="1" t="n"/>
      <x:c r="AH169" s="1" t="n"/>
      <x:c r="AI169" s="1" t="n"/>
      <x:c r="AJ169" s="1" t="n"/>
      <x:c r="AK169" s="1" t="n"/>
      <x:c r="AL169" s="1" t="n"/>
      <x:c r="AM169" s="1" t="n"/>
      <x:c r="AN169" s="1" t="n"/>
      <x:c r="AO169" s="1" t="n"/>
      <x:c r="AP169" s="1" t="n"/>
      <x:c r="AQ169" s="1" t="n"/>
      <x:c r="AR169" s="1" t="n"/>
      <x:c r="AS169" s="1" t="n"/>
      <x:c r="AT169" s="1" t="n"/>
      <x:c r="AU169" s="1" t="n"/>
      <x:c r="AV169" s="1" t="n"/>
      <x:c r="AW169" s="1" t="n"/>
      <x:c r="AX169" s="1" t="n"/>
      <x:c r="AY169" s="1" t="n"/>
      <x:c r="AZ169" s="1" t="n"/>
    </x:row>
    <x:row r="170">
      <x:c r="A170" s="1" t="n"/>
      <x:c r="B170" s="1" t="n"/>
      <x:c r="C170" s="1" t="n"/>
      <x:c r="D170" s="1" t="n"/>
      <x:c r="E170" s="1" t="n"/>
      <x:c r="F170" s="1" t="n"/>
      <x:c r="G170" s="1" t="n"/>
      <x:c r="H170" s="1" t="n"/>
      <x:c r="I170" s="1" t="n"/>
      <x:c r="J170" s="1" t="n"/>
      <x:c r="K170" s="1" t="n"/>
      <x:c r="L170" s="1" t="n"/>
      <x:c r="M170" s="1" t="n"/>
      <x:c r="N170" s="1" t="n"/>
      <x:c r="O170" s="1" t="n"/>
      <x:c r="P170" s="1" t="n"/>
      <x:c r="Q170" s="1" t="n"/>
      <x:c r="R170" s="1" t="n"/>
      <x:c r="S170" s="1" t="n"/>
      <x:c r="T170" s="1" t="n"/>
      <x:c r="U170" s="1" t="n"/>
      <x:c r="V170" s="1" t="n"/>
      <x:c r="W170" s="1" t="n"/>
      <x:c r="X170" s="1" t="n"/>
      <x:c r="Y170" s="1" t="n"/>
      <x:c r="Z170" s="1" t="n"/>
      <x:c r="AA170" s="1" t="n"/>
      <x:c r="AB170" s="1" t="n"/>
      <x:c r="AC170" s="1" t="n"/>
      <x:c r="AD170" s="1" t="n"/>
      <x:c r="AE170" s="1" t="n"/>
      <x:c r="AF170" s="1" t="n"/>
      <x:c r="AG170" s="1" t="n"/>
      <x:c r="AH170" s="1" t="n"/>
      <x:c r="AI170" s="1" t="n"/>
      <x:c r="AJ170" s="1" t="n"/>
      <x:c r="AK170" s="1" t="n"/>
      <x:c r="AL170" s="1" t="n"/>
      <x:c r="AM170" s="1" t="n"/>
      <x:c r="AN170" s="1" t="n"/>
      <x:c r="AO170" s="1" t="n"/>
      <x:c r="AP170" s="1" t="n"/>
      <x:c r="AQ170" s="1" t="n"/>
      <x:c r="AR170" s="1" t="n"/>
      <x:c r="AS170" s="1" t="n"/>
      <x:c r="AT170" s="1" t="n"/>
      <x:c r="AU170" s="1" t="n"/>
      <x:c r="AV170" s="1" t="n"/>
      <x:c r="AW170" s="1" t="n"/>
      <x:c r="AX170" s="1" t="n"/>
      <x:c r="AY170" s="1" t="n"/>
      <x:c r="AZ170" s="1" t="n"/>
    </x:row>
    <x:row r="171">
      <x:c r="A171" s="1" t="n"/>
      <x:c r="B171" s="1" t="n"/>
      <x:c r="C171" s="1" t="n"/>
      <x:c r="D171" s="1" t="n"/>
      <x:c r="E171" s="1" t="n"/>
      <x:c r="F171" s="1" t="n"/>
      <x:c r="G171" s="1" t="n"/>
      <x:c r="H171" s="1" t="n"/>
      <x:c r="I171" s="1" t="n"/>
      <x:c r="J171" s="1" t="n"/>
      <x:c r="K171" s="1" t="n"/>
      <x:c r="L171" s="1" t="n"/>
      <x:c r="M171" s="1" t="n"/>
      <x:c r="N171" s="1" t="n"/>
      <x:c r="O171" s="1" t="n"/>
      <x:c r="P171" s="1" t="n"/>
      <x:c r="Q171" s="1" t="n"/>
      <x:c r="R171" s="1" t="n"/>
      <x:c r="S171" s="1" t="n"/>
      <x:c r="T171" s="1" t="n"/>
      <x:c r="U171" s="1" t="n"/>
      <x:c r="V171" s="1" t="n"/>
      <x:c r="W171" s="1" t="n"/>
      <x:c r="X171" s="1" t="n"/>
      <x:c r="Y171" s="1" t="n"/>
      <x:c r="Z171" s="1" t="n"/>
      <x:c r="AA171" s="1" t="n"/>
      <x:c r="AB171" s="1" t="n"/>
      <x:c r="AC171" s="1" t="n"/>
      <x:c r="AD171" s="1" t="n"/>
      <x:c r="AE171" s="1" t="n"/>
      <x:c r="AF171" s="1" t="n"/>
      <x:c r="AG171" s="1" t="n"/>
      <x:c r="AH171" s="1" t="n"/>
      <x:c r="AI171" s="1" t="n"/>
      <x:c r="AJ171" s="1" t="n"/>
      <x:c r="AK171" s="1" t="n"/>
      <x:c r="AL171" s="1" t="n"/>
      <x:c r="AM171" s="1" t="n"/>
      <x:c r="AN171" s="1" t="n"/>
      <x:c r="AO171" s="1" t="n"/>
      <x:c r="AP171" s="1" t="n"/>
      <x:c r="AQ171" s="1" t="n"/>
      <x:c r="AR171" s="1" t="n"/>
      <x:c r="AS171" s="1" t="n"/>
      <x:c r="AT171" s="1" t="n"/>
      <x:c r="AU171" s="1" t="n"/>
      <x:c r="AV171" s="1" t="n"/>
      <x:c r="AW171" s="1" t="n"/>
      <x:c r="AX171" s="1" t="n"/>
      <x:c r="AY171" s="1" t="n"/>
      <x:c r="AZ171" s="1" t="n"/>
    </x:row>
    <x:row r="172">
      <x:c r="A172" s="1" t="n"/>
      <x:c r="B172" s="1" t="n"/>
      <x:c r="C172" s="1" t="n"/>
      <x:c r="D172" s="1" t="n"/>
      <x:c r="E172" s="1" t="n"/>
      <x:c r="F172" s="1" t="n"/>
      <x:c r="G172" s="1" t="n"/>
      <x:c r="H172" s="1" t="n"/>
      <x:c r="I172" s="1" t="n"/>
      <x:c r="J172" s="1" t="n"/>
      <x:c r="K172" s="1" t="n"/>
      <x:c r="L172" s="1" t="n"/>
      <x:c r="M172" s="1" t="n"/>
      <x:c r="N172" s="1" t="n"/>
      <x:c r="O172" s="1" t="n"/>
      <x:c r="P172" s="1" t="n"/>
      <x:c r="Q172" s="1" t="n"/>
      <x:c r="R172" s="1" t="n"/>
      <x:c r="S172" s="1" t="n"/>
      <x:c r="T172" s="1" t="n"/>
      <x:c r="U172" s="1" t="n"/>
      <x:c r="V172" s="1" t="n"/>
      <x:c r="W172" s="1" t="n"/>
      <x:c r="X172" s="1" t="n"/>
      <x:c r="Y172" s="1" t="n"/>
      <x:c r="Z172" s="1" t="n"/>
      <x:c r="AA172" s="1" t="n"/>
      <x:c r="AB172" s="1" t="n"/>
      <x:c r="AC172" s="1" t="n"/>
      <x:c r="AD172" s="1" t="n"/>
      <x:c r="AE172" s="1" t="n"/>
      <x:c r="AF172" s="1" t="n"/>
      <x:c r="AG172" s="1" t="n"/>
      <x:c r="AH172" s="1" t="n"/>
      <x:c r="AI172" s="1" t="n"/>
      <x:c r="AJ172" s="1" t="n"/>
      <x:c r="AK172" s="1" t="n"/>
      <x:c r="AL172" s="1" t="n"/>
      <x:c r="AM172" s="1" t="n"/>
      <x:c r="AN172" s="1" t="n"/>
      <x:c r="AO172" s="1" t="n"/>
      <x:c r="AP172" s="1" t="n"/>
      <x:c r="AQ172" s="1" t="n"/>
      <x:c r="AR172" s="1" t="n"/>
      <x:c r="AS172" s="1" t="n"/>
      <x:c r="AT172" s="1" t="n"/>
      <x:c r="AU172" s="1" t="n"/>
      <x:c r="AV172" s="1" t="n"/>
      <x:c r="AW172" s="1" t="n"/>
      <x:c r="AX172" s="1" t="n"/>
      <x:c r="AY172" s="1" t="n"/>
      <x:c r="AZ172" s="1" t="n"/>
    </x:row>
    <x:row r="173">
      <x:c r="A173" s="1" t="n"/>
      <x:c r="B173" s="1" t="n"/>
      <x:c r="C173" s="1" t="n"/>
      <x:c r="D173" s="1" t="n"/>
      <x:c r="E173" s="1" t="n"/>
      <x:c r="F173" s="1" t="n"/>
      <x:c r="G173" s="1" t="n"/>
      <x:c r="H173" s="1" t="n"/>
      <x:c r="I173" s="1" t="n"/>
      <x:c r="J173" s="1" t="n"/>
      <x:c r="K173" s="1" t="n"/>
      <x:c r="L173" s="1" t="n"/>
      <x:c r="M173" s="1" t="n"/>
      <x:c r="N173" s="1" t="n"/>
      <x:c r="O173" s="1" t="n"/>
      <x:c r="P173" s="1" t="n"/>
      <x:c r="Q173" s="1" t="n"/>
      <x:c r="R173" s="1" t="n"/>
      <x:c r="S173" s="1" t="n"/>
      <x:c r="T173" s="1" t="n"/>
      <x:c r="U173" s="1" t="n"/>
      <x:c r="V173" s="1" t="n"/>
      <x:c r="W173" s="1" t="n"/>
      <x:c r="X173" s="1" t="n"/>
      <x:c r="Y173" s="1" t="n"/>
      <x:c r="Z173" s="1" t="n"/>
      <x:c r="AA173" s="1" t="n"/>
      <x:c r="AB173" s="1" t="n"/>
      <x:c r="AC173" s="1" t="n"/>
      <x:c r="AD173" s="1" t="n"/>
      <x:c r="AE173" s="1" t="n"/>
      <x:c r="AF173" s="1" t="n"/>
      <x:c r="AG173" s="1" t="n"/>
      <x:c r="AH173" s="1" t="n"/>
      <x:c r="AI173" s="1" t="n"/>
      <x:c r="AJ173" s="1" t="n"/>
      <x:c r="AK173" s="1" t="n"/>
      <x:c r="AL173" s="1" t="n"/>
      <x:c r="AM173" s="1" t="n"/>
      <x:c r="AN173" s="1" t="n"/>
      <x:c r="AO173" s="1" t="n"/>
      <x:c r="AP173" s="1" t="n"/>
      <x:c r="AQ173" s="1" t="n"/>
      <x:c r="AR173" s="1" t="n"/>
      <x:c r="AS173" s="1" t="n"/>
      <x:c r="AT173" s="1" t="n"/>
      <x:c r="AU173" s="1" t="n"/>
      <x:c r="AV173" s="1" t="n"/>
      <x:c r="AW173" s="1" t="n"/>
      <x:c r="AX173" s="1" t="n"/>
      <x:c r="AY173" s="1" t="n"/>
      <x:c r="AZ173" s="1" t="n"/>
    </x:row>
    <x:row r="174">
      <x:c r="A174" s="1" t="n"/>
      <x:c r="B174" s="1" t="n"/>
      <x:c r="C174" s="1" t="n"/>
      <x:c r="D174" s="1" t="n"/>
      <x:c r="E174" s="1" t="n"/>
      <x:c r="F174" s="1" t="n"/>
      <x:c r="G174" s="1" t="n"/>
      <x:c r="H174" s="1" t="n"/>
      <x:c r="I174" s="1" t="n"/>
      <x:c r="J174" s="1" t="n"/>
      <x:c r="K174" s="1" t="n"/>
      <x:c r="L174" s="1" t="n"/>
      <x:c r="M174" s="1" t="n"/>
      <x:c r="N174" s="1" t="n"/>
      <x:c r="O174" s="1" t="n"/>
      <x:c r="P174" s="1" t="n"/>
      <x:c r="Q174" s="1" t="n"/>
      <x:c r="R174" s="1" t="n"/>
      <x:c r="S174" s="1" t="n"/>
      <x:c r="T174" s="1" t="n"/>
      <x:c r="U174" s="1" t="n"/>
      <x:c r="V174" s="1" t="n"/>
      <x:c r="W174" s="1" t="n"/>
      <x:c r="X174" s="1" t="n"/>
      <x:c r="Y174" s="1" t="n"/>
      <x:c r="Z174" s="1" t="n"/>
      <x:c r="AA174" s="1" t="n"/>
      <x:c r="AB174" s="1" t="n"/>
      <x:c r="AC174" s="1" t="n"/>
      <x:c r="AD174" s="1" t="n"/>
      <x:c r="AE174" s="1" t="n"/>
      <x:c r="AF174" s="1" t="n"/>
      <x:c r="AG174" s="1" t="n"/>
      <x:c r="AH174" s="1" t="n"/>
      <x:c r="AI174" s="1" t="n"/>
      <x:c r="AJ174" s="1" t="n"/>
      <x:c r="AK174" s="1" t="n"/>
      <x:c r="AL174" s="1" t="n"/>
      <x:c r="AM174" s="1" t="n"/>
      <x:c r="AN174" s="1" t="n"/>
      <x:c r="AO174" s="1" t="n"/>
      <x:c r="AP174" s="1" t="n"/>
      <x:c r="AQ174" s="1" t="n"/>
      <x:c r="AR174" s="1" t="n"/>
      <x:c r="AS174" s="1" t="n"/>
      <x:c r="AT174" s="1" t="n"/>
      <x:c r="AU174" s="1" t="n"/>
      <x:c r="AV174" s="1" t="n"/>
      <x:c r="AW174" s="1" t="n"/>
      <x:c r="AX174" s="1" t="n"/>
      <x:c r="AY174" s="1" t="n"/>
      <x:c r="AZ174" s="1" t="n"/>
    </x:row>
    <x:row r="175">
      <x:c r="A175" s="1" t="n"/>
      <x:c r="B175" s="1" t="n"/>
      <x:c r="C175" s="1" t="n"/>
      <x:c r="D175" s="1" t="n"/>
      <x:c r="E175" s="1" t="n"/>
      <x:c r="F175" s="1" t="n"/>
      <x:c r="G175" s="1" t="n"/>
      <x:c r="H175" s="1" t="n"/>
      <x:c r="I175" s="1" t="n"/>
      <x:c r="J175" s="1" t="n"/>
      <x:c r="K175" s="1" t="n"/>
      <x:c r="L175" s="1" t="n"/>
      <x:c r="M175" s="1" t="n"/>
      <x:c r="N175" s="1" t="n"/>
      <x:c r="O175" s="1" t="n"/>
      <x:c r="P175" s="1" t="n"/>
      <x:c r="Q175" s="1" t="n"/>
      <x:c r="R175" s="1" t="n"/>
      <x:c r="S175" s="1" t="n"/>
      <x:c r="T175" s="1" t="n"/>
      <x:c r="U175" s="1" t="n"/>
      <x:c r="V175" s="1" t="n"/>
      <x:c r="W175" s="1" t="n"/>
      <x:c r="X175" s="1" t="n"/>
      <x:c r="Y175" s="1" t="n"/>
      <x:c r="Z175" s="1" t="n"/>
      <x:c r="AA175" s="1" t="n"/>
      <x:c r="AB175" s="1" t="n"/>
      <x:c r="AC175" s="1" t="n"/>
      <x:c r="AD175" s="1" t="n"/>
      <x:c r="AE175" s="1" t="n"/>
      <x:c r="AF175" s="1" t="n"/>
      <x:c r="AG175" s="1" t="n"/>
      <x:c r="AH175" s="1" t="n"/>
      <x:c r="AI175" s="1" t="n"/>
      <x:c r="AJ175" s="1" t="n"/>
      <x:c r="AK175" s="1" t="n"/>
      <x:c r="AL175" s="1" t="n"/>
      <x:c r="AM175" s="1" t="n"/>
      <x:c r="AN175" s="1" t="n"/>
      <x:c r="AO175" s="1" t="n"/>
      <x:c r="AP175" s="1" t="n"/>
      <x:c r="AQ175" s="1" t="n"/>
      <x:c r="AR175" s="1" t="n"/>
      <x:c r="AS175" s="1" t="n"/>
      <x:c r="AT175" s="1" t="n"/>
      <x:c r="AU175" s="1" t="n"/>
      <x:c r="AV175" s="1" t="n"/>
      <x:c r="AW175" s="1" t="n"/>
      <x:c r="AX175" s="1" t="n"/>
      <x:c r="AY175" s="1" t="n"/>
      <x:c r="AZ175" s="1" t="n"/>
    </x:row>
    <x:row r="176">
      <x:c r="A176" s="1" t="n"/>
      <x:c r="B176" s="1" t="n"/>
      <x:c r="C176" s="1" t="n"/>
      <x:c r="D176" s="1" t="n"/>
      <x:c r="E176" s="1" t="n"/>
      <x:c r="F176" s="1" t="n"/>
      <x:c r="G176" s="1" t="n"/>
      <x:c r="H176" s="1" t="n"/>
      <x:c r="I176" s="1" t="n"/>
      <x:c r="J176" s="1" t="n"/>
      <x:c r="K176" s="1" t="n"/>
      <x:c r="L176" s="1" t="n"/>
      <x:c r="M176" s="1" t="n"/>
      <x:c r="N176" s="1" t="n"/>
      <x:c r="O176" s="1" t="n"/>
      <x:c r="P176" s="1" t="n"/>
      <x:c r="Q176" s="1" t="n"/>
      <x:c r="R176" s="1" t="n"/>
      <x:c r="S176" s="1" t="n"/>
      <x:c r="T176" s="1" t="n"/>
      <x:c r="U176" s="1" t="n"/>
      <x:c r="V176" s="1" t="n"/>
      <x:c r="W176" s="1" t="n"/>
      <x:c r="X176" s="1" t="n"/>
      <x:c r="Y176" s="1" t="n"/>
      <x:c r="Z176" s="1" t="n"/>
      <x:c r="AA176" s="1" t="n"/>
      <x:c r="AB176" s="1" t="n"/>
      <x:c r="AC176" s="1" t="n"/>
      <x:c r="AD176" s="1" t="n"/>
      <x:c r="AE176" s="1" t="n"/>
      <x:c r="AF176" s="1" t="n"/>
      <x:c r="AG176" s="1" t="n"/>
      <x:c r="AH176" s="1" t="n"/>
      <x:c r="AI176" s="1" t="n"/>
      <x:c r="AJ176" s="1" t="n"/>
      <x:c r="AK176" s="1" t="n"/>
      <x:c r="AL176" s="1" t="n"/>
      <x:c r="AM176" s="1" t="n"/>
      <x:c r="AN176" s="1" t="n"/>
      <x:c r="AO176" s="1" t="n"/>
      <x:c r="AP176" s="1" t="n"/>
      <x:c r="AQ176" s="1" t="n"/>
      <x:c r="AR176" s="1" t="n"/>
      <x:c r="AS176" s="1" t="n"/>
      <x:c r="AT176" s="1" t="n"/>
      <x:c r="AU176" s="1" t="n"/>
      <x:c r="AV176" s="1" t="n"/>
      <x:c r="AW176" s="1" t="n"/>
      <x:c r="AX176" s="1" t="n"/>
      <x:c r="AY176" s="1" t="n"/>
      <x:c r="AZ176" s="1" t="n"/>
    </x:row>
    <x:row r="177">
      <x:c r="A177" s="1" t="n"/>
      <x:c r="B177" s="1" t="n"/>
      <x:c r="C177" s="1" t="n"/>
      <x:c r="D177" s="1" t="n"/>
      <x:c r="E177" s="1" t="n"/>
      <x:c r="F177" s="1" t="n"/>
      <x:c r="G177" s="1" t="n"/>
      <x:c r="H177" s="1" t="n"/>
      <x:c r="I177" s="1" t="n"/>
      <x:c r="J177" s="1" t="n"/>
      <x:c r="K177" s="1" t="n"/>
      <x:c r="L177" s="1" t="n"/>
      <x:c r="M177" s="1" t="n"/>
      <x:c r="N177" s="1" t="n"/>
      <x:c r="O177" s="1" t="n"/>
      <x:c r="P177" s="1" t="n"/>
      <x:c r="Q177" s="1" t="n"/>
      <x:c r="R177" s="1" t="n"/>
      <x:c r="S177" s="1" t="n"/>
      <x:c r="T177" s="1" t="n"/>
      <x:c r="U177" s="1" t="n"/>
      <x:c r="V177" s="1" t="n"/>
      <x:c r="W177" s="1" t="n"/>
      <x:c r="X177" s="1" t="n"/>
      <x:c r="Y177" s="1" t="n"/>
      <x:c r="Z177" s="1" t="n"/>
      <x:c r="AA177" s="1" t="n"/>
      <x:c r="AB177" s="1" t="n"/>
      <x:c r="AC177" s="1" t="n"/>
      <x:c r="AD177" s="1" t="n"/>
      <x:c r="AE177" s="1" t="n"/>
      <x:c r="AF177" s="1" t="n"/>
      <x:c r="AG177" s="1" t="n"/>
      <x:c r="AH177" s="1" t="n"/>
      <x:c r="AI177" s="1" t="n"/>
      <x:c r="AJ177" s="1" t="n"/>
      <x:c r="AK177" s="1" t="n"/>
      <x:c r="AL177" s="1" t="n"/>
      <x:c r="AM177" s="1" t="n"/>
      <x:c r="AN177" s="1" t="n"/>
      <x:c r="AO177" s="1" t="n"/>
      <x:c r="AP177" s="1" t="n"/>
      <x:c r="AQ177" s="1" t="n"/>
      <x:c r="AR177" s="1" t="n"/>
      <x:c r="AS177" s="1" t="n"/>
      <x:c r="AT177" s="1" t="n"/>
      <x:c r="AU177" s="1" t="n"/>
      <x:c r="AV177" s="1" t="n"/>
      <x:c r="AW177" s="1" t="n"/>
      <x:c r="AX177" s="1" t="n"/>
      <x:c r="AY177" s="1" t="n"/>
      <x:c r="AZ177" s="1" t="n"/>
    </x:row>
    <x:row r="178">
      <x:c r="A178" s="1" t="n"/>
      <x:c r="B178" s="1" t="n"/>
      <x:c r="C178" s="1" t="n"/>
      <x:c r="D178" s="1" t="n"/>
      <x:c r="E178" s="1" t="n"/>
      <x:c r="F178" s="1" t="n"/>
      <x:c r="G178" s="1" t="n"/>
      <x:c r="H178" s="1" t="n"/>
      <x:c r="I178" s="1" t="n"/>
      <x:c r="J178" s="1" t="n"/>
      <x:c r="K178" s="1" t="n"/>
      <x:c r="L178" s="1" t="n"/>
      <x:c r="M178" s="1" t="n"/>
      <x:c r="N178" s="1" t="n"/>
      <x:c r="O178" s="1" t="n"/>
      <x:c r="P178" s="1" t="n"/>
      <x:c r="Q178" s="1" t="n"/>
      <x:c r="R178" s="1" t="n"/>
      <x:c r="S178" s="1" t="n"/>
      <x:c r="T178" s="1" t="n"/>
      <x:c r="U178" s="1" t="n"/>
      <x:c r="V178" s="1" t="n"/>
      <x:c r="W178" s="1" t="n"/>
      <x:c r="X178" s="1" t="n"/>
      <x:c r="Y178" s="1" t="n"/>
      <x:c r="Z178" s="1" t="n"/>
      <x:c r="AA178" s="1" t="n"/>
      <x:c r="AB178" s="1" t="n"/>
      <x:c r="AC178" s="1" t="n"/>
      <x:c r="AD178" s="1" t="n"/>
      <x:c r="AE178" s="1" t="n"/>
      <x:c r="AF178" s="1" t="n"/>
      <x:c r="AG178" s="1" t="n"/>
      <x:c r="AH178" s="1" t="n"/>
      <x:c r="AI178" s="1" t="n"/>
      <x:c r="AJ178" s="1" t="n"/>
      <x:c r="AK178" s="1" t="n"/>
      <x:c r="AL178" s="1" t="n"/>
      <x:c r="AM178" s="1" t="n"/>
      <x:c r="AN178" s="1" t="n"/>
      <x:c r="AO178" s="1" t="n"/>
      <x:c r="AP178" s="1" t="n"/>
      <x:c r="AQ178" s="1" t="n"/>
      <x:c r="AR178" s="1" t="n"/>
      <x:c r="AS178" s="1" t="n"/>
      <x:c r="AT178" s="1" t="n"/>
      <x:c r="AU178" s="1" t="n"/>
      <x:c r="AV178" s="1" t="n"/>
      <x:c r="AW178" s="1" t="n"/>
      <x:c r="AX178" s="1" t="n"/>
      <x:c r="AY178" s="1" t="n"/>
      <x:c r="AZ178" s="1" t="n"/>
    </x:row>
    <x:row r="179">
      <x:c r="A179" s="1" t="n"/>
      <x:c r="B179" s="1" t="n"/>
      <x:c r="C179" s="1" t="n"/>
      <x:c r="D179" s="1" t="n"/>
      <x:c r="E179" s="1" t="n"/>
      <x:c r="F179" s="1" t="n"/>
      <x:c r="G179" s="1" t="n"/>
      <x:c r="H179" s="1" t="n"/>
      <x:c r="I179" s="1" t="n"/>
      <x:c r="J179" s="1" t="n"/>
      <x:c r="K179" s="1" t="n"/>
      <x:c r="L179" s="1" t="n"/>
      <x:c r="M179" s="1" t="n"/>
      <x:c r="N179" s="1" t="n"/>
      <x:c r="O179" s="1" t="n"/>
      <x:c r="P179" s="1" t="n"/>
      <x:c r="Q179" s="1" t="n"/>
      <x:c r="R179" s="1" t="n"/>
      <x:c r="S179" s="1" t="n"/>
      <x:c r="T179" s="1" t="n"/>
      <x:c r="U179" s="1" t="n"/>
      <x:c r="V179" s="1" t="n"/>
      <x:c r="W179" s="1" t="n"/>
      <x:c r="X179" s="1" t="n"/>
      <x:c r="Y179" s="1" t="n"/>
      <x:c r="Z179" s="1" t="n"/>
      <x:c r="AA179" s="1" t="n"/>
      <x:c r="AB179" s="1" t="n"/>
      <x:c r="AC179" s="1" t="n"/>
      <x:c r="AD179" s="1" t="n"/>
      <x:c r="AE179" s="1" t="n"/>
      <x:c r="AF179" s="1" t="n"/>
      <x:c r="AG179" s="1" t="n"/>
      <x:c r="AH179" s="1" t="n"/>
      <x:c r="AI179" s="1" t="n"/>
      <x:c r="AJ179" s="1" t="n"/>
      <x:c r="AK179" s="1" t="n"/>
      <x:c r="AL179" s="1" t="n"/>
      <x:c r="AM179" s="1" t="n"/>
      <x:c r="AN179" s="1" t="n"/>
      <x:c r="AO179" s="1" t="n"/>
      <x:c r="AP179" s="1" t="n"/>
      <x:c r="AQ179" s="1" t="n"/>
      <x:c r="AR179" s="1" t="n"/>
      <x:c r="AS179" s="1" t="n"/>
      <x:c r="AT179" s="1" t="n"/>
      <x:c r="AU179" s="1" t="n"/>
      <x:c r="AV179" s="1" t="n"/>
      <x:c r="AW179" s="1" t="n"/>
      <x:c r="AX179" s="1" t="n"/>
      <x:c r="AY179" s="1" t="n"/>
      <x:c r="AZ179" s="1" t="n"/>
    </x:row>
    <x:row r="180">
      <x:c r="A180" s="1" t="n"/>
      <x:c r="B180" s="1" t="n"/>
      <x:c r="C180" s="1" t="n"/>
      <x:c r="D180" s="1" t="n"/>
      <x:c r="E180" s="1" t="n"/>
      <x:c r="F180" s="1" t="n"/>
      <x:c r="G180" s="1" t="n"/>
      <x:c r="H180" s="1" t="n"/>
      <x:c r="I180" s="1" t="n"/>
      <x:c r="J180" s="1" t="n"/>
      <x:c r="K180" s="1" t="n"/>
      <x:c r="L180" s="1" t="n"/>
      <x:c r="M180" s="1" t="n"/>
      <x:c r="N180" s="1" t="n"/>
      <x:c r="O180" s="1" t="n"/>
      <x:c r="P180" s="1" t="n"/>
      <x:c r="Q180" s="1" t="n"/>
      <x:c r="R180" s="1" t="n"/>
      <x:c r="S180" s="1" t="n"/>
      <x:c r="T180" s="1" t="n"/>
      <x:c r="U180" s="1" t="n"/>
      <x:c r="V180" s="1" t="n"/>
      <x:c r="W180" s="1" t="n"/>
      <x:c r="X180" s="1" t="n"/>
      <x:c r="Y180" s="1" t="n"/>
      <x:c r="Z180" s="1" t="n"/>
      <x:c r="AA180" s="1" t="n"/>
      <x:c r="AB180" s="1" t="n"/>
      <x:c r="AC180" s="1" t="n"/>
      <x:c r="AD180" s="1" t="n"/>
      <x:c r="AE180" s="1" t="n"/>
      <x:c r="AF180" s="1" t="n"/>
      <x:c r="AG180" s="1" t="n"/>
      <x:c r="AH180" s="1" t="n"/>
      <x:c r="AI180" s="1" t="n"/>
      <x:c r="AJ180" s="1" t="n"/>
      <x:c r="AK180" s="1" t="n"/>
      <x:c r="AL180" s="1" t="n"/>
      <x:c r="AM180" s="1" t="n"/>
      <x:c r="AN180" s="1" t="n"/>
      <x:c r="AO180" s="1" t="n"/>
      <x:c r="AP180" s="1" t="n"/>
      <x:c r="AQ180" s="1" t="n"/>
      <x:c r="AR180" s="1" t="n"/>
      <x:c r="AS180" s="1" t="n"/>
      <x:c r="AT180" s="1" t="n"/>
      <x:c r="AU180" s="1" t="n"/>
      <x:c r="AV180" s="1" t="n"/>
      <x:c r="AW180" s="1" t="n"/>
      <x:c r="AX180" s="1" t="n"/>
      <x:c r="AY180" s="1" t="n"/>
      <x:c r="AZ180" s="1" t="n"/>
    </x:row>
    <x:row r="181">
      <x:c r="A181" s="1" t="n"/>
      <x:c r="B181" s="1" t="n"/>
      <x:c r="C181" s="1" t="n"/>
      <x:c r="D181" s="1" t="n"/>
      <x:c r="E181" s="1" t="n"/>
      <x:c r="F181" s="1" t="n"/>
      <x:c r="G181" s="1" t="n"/>
      <x:c r="H181" s="1" t="n"/>
      <x:c r="I181" s="1" t="n"/>
      <x:c r="J181" s="1" t="n"/>
      <x:c r="K181" s="1" t="n"/>
      <x:c r="L181" s="1" t="n"/>
      <x:c r="M181" s="1" t="n"/>
      <x:c r="N181" s="1" t="n"/>
      <x:c r="O181" s="1" t="n"/>
      <x:c r="P181" s="1" t="n"/>
      <x:c r="Q181" s="1" t="n"/>
      <x:c r="R181" s="1" t="n"/>
      <x:c r="S181" s="1" t="n"/>
      <x:c r="T181" s="1" t="n"/>
      <x:c r="U181" s="1" t="n"/>
      <x:c r="V181" s="1" t="n"/>
      <x:c r="W181" s="1" t="n"/>
      <x:c r="X181" s="1" t="n"/>
      <x:c r="Y181" s="1" t="n"/>
      <x:c r="Z181" s="1" t="n"/>
      <x:c r="AA181" s="1" t="n"/>
      <x:c r="AB181" s="1" t="n"/>
      <x:c r="AC181" s="1" t="n"/>
      <x:c r="AD181" s="1" t="n"/>
      <x:c r="AE181" s="1" t="n"/>
      <x:c r="AF181" s="1" t="n"/>
      <x:c r="AG181" s="1" t="n"/>
      <x:c r="AH181" s="1" t="n"/>
      <x:c r="AI181" s="1" t="n"/>
      <x:c r="AJ181" s="1" t="n"/>
      <x:c r="AK181" s="1" t="n"/>
      <x:c r="AL181" s="1" t="n"/>
      <x:c r="AM181" s="1" t="n"/>
      <x:c r="AN181" s="1" t="n"/>
      <x:c r="AO181" s="1" t="n"/>
      <x:c r="AP181" s="1" t="n"/>
      <x:c r="AQ181" s="1" t="n"/>
      <x:c r="AR181" s="1" t="n"/>
      <x:c r="AS181" s="1" t="n"/>
      <x:c r="AT181" s="1" t="n"/>
      <x:c r="AU181" s="1" t="n"/>
      <x:c r="AV181" s="1" t="n"/>
      <x:c r="AW181" s="1" t="n"/>
      <x:c r="AX181" s="1" t="n"/>
      <x:c r="AY181" s="1" t="n"/>
      <x:c r="AZ181" s="1" t="n"/>
    </x:row>
    <x:row r="182">
      <x:c r="A182" s="1" t="n"/>
      <x:c r="B182" s="1" t="n"/>
      <x:c r="C182" s="1" t="n"/>
      <x:c r="D182" s="1" t="n"/>
      <x:c r="E182" s="1" t="n"/>
      <x:c r="F182" s="1" t="n"/>
      <x:c r="G182" s="1" t="n"/>
      <x:c r="H182" s="1" t="n"/>
      <x:c r="I182" s="1" t="n"/>
      <x:c r="J182" s="1" t="n"/>
      <x:c r="K182" s="1" t="n"/>
      <x:c r="L182" s="1" t="n"/>
      <x:c r="M182" s="1" t="n"/>
      <x:c r="N182" s="1" t="n"/>
      <x:c r="O182" s="1" t="n"/>
      <x:c r="P182" s="1" t="n"/>
      <x:c r="Q182" s="1" t="n"/>
      <x:c r="R182" s="1" t="n"/>
      <x:c r="S182" s="1" t="n"/>
      <x:c r="T182" s="1" t="n"/>
      <x:c r="U182" s="1" t="n"/>
      <x:c r="V182" s="1" t="n"/>
      <x:c r="W182" s="1" t="n"/>
      <x:c r="X182" s="1" t="n"/>
      <x:c r="Y182" s="1" t="n"/>
      <x:c r="Z182" s="1" t="n"/>
      <x:c r="AA182" s="1" t="n"/>
      <x:c r="AB182" s="1" t="n"/>
      <x:c r="AC182" s="1" t="n"/>
      <x:c r="AD182" s="1" t="n"/>
      <x:c r="AE182" s="1" t="n"/>
      <x:c r="AF182" s="1" t="n"/>
      <x:c r="AG182" s="1" t="n"/>
      <x:c r="AH182" s="1" t="n"/>
      <x:c r="AI182" s="1" t="n"/>
      <x:c r="AJ182" s="1" t="n"/>
      <x:c r="AK182" s="1" t="n"/>
      <x:c r="AL182" s="1" t="n"/>
      <x:c r="AM182" s="1" t="n"/>
      <x:c r="AN182" s="1" t="n"/>
      <x:c r="AO182" s="1" t="n"/>
      <x:c r="AP182" s="1" t="n"/>
      <x:c r="AQ182" s="1" t="n"/>
      <x:c r="AR182" s="1" t="n"/>
      <x:c r="AS182" s="1" t="n"/>
      <x:c r="AT182" s="1" t="n"/>
      <x:c r="AU182" s="1" t="n"/>
      <x:c r="AV182" s="1" t="n"/>
      <x:c r="AW182" s="1" t="n"/>
      <x:c r="AX182" s="1" t="n"/>
      <x:c r="AY182" s="1" t="n"/>
      <x:c r="AZ182" s="1" t="n"/>
    </x:row>
    <x:row r="183">
      <x:c r="A183" s="1" t="n"/>
      <x:c r="B183" s="1" t="n"/>
      <x:c r="C183" s="1" t="n"/>
      <x:c r="D183" s="1" t="n"/>
      <x:c r="E183" s="1" t="n"/>
      <x:c r="F183" s="1" t="n"/>
      <x:c r="G183" s="1" t="n"/>
      <x:c r="H183" s="1" t="n"/>
      <x:c r="I183" s="1" t="n"/>
      <x:c r="J183" s="1" t="n"/>
      <x:c r="K183" s="1" t="n"/>
      <x:c r="L183" s="1" t="n"/>
      <x:c r="M183" s="1" t="n"/>
      <x:c r="N183" s="1" t="n"/>
      <x:c r="O183" s="1" t="n"/>
      <x:c r="P183" s="1" t="n"/>
      <x:c r="Q183" s="1" t="n"/>
      <x:c r="R183" s="1" t="n"/>
      <x:c r="S183" s="1" t="n"/>
      <x:c r="T183" s="1" t="n"/>
      <x:c r="U183" s="1" t="n"/>
      <x:c r="V183" s="1" t="n"/>
      <x:c r="W183" s="1" t="n"/>
      <x:c r="X183" s="1" t="n"/>
      <x:c r="Y183" s="1" t="n"/>
      <x:c r="Z183" s="1" t="n"/>
      <x:c r="AA183" s="1" t="n"/>
      <x:c r="AB183" s="1" t="n"/>
      <x:c r="AC183" s="1" t="n"/>
      <x:c r="AD183" s="1" t="n"/>
      <x:c r="AE183" s="1" t="n"/>
      <x:c r="AF183" s="1" t="n"/>
      <x:c r="AG183" s="1" t="n"/>
      <x:c r="AH183" s="1" t="n"/>
      <x:c r="AI183" s="1" t="n"/>
      <x:c r="AJ183" s="1" t="n"/>
      <x:c r="AK183" s="1" t="n"/>
      <x:c r="AL183" s="1" t="n"/>
      <x:c r="AM183" s="1" t="n"/>
      <x:c r="AN183" s="1" t="n"/>
      <x:c r="AO183" s="1" t="n"/>
      <x:c r="AP183" s="1" t="n"/>
      <x:c r="AQ183" s="1" t="n"/>
      <x:c r="AR183" s="1" t="n"/>
      <x:c r="AS183" s="1" t="n"/>
      <x:c r="AT183" s="1" t="n"/>
      <x:c r="AU183" s="1" t="n"/>
      <x:c r="AV183" s="1" t="n"/>
      <x:c r="AW183" s="1" t="n"/>
      <x:c r="AX183" s="1" t="n"/>
      <x:c r="AY183" s="1" t="n"/>
      <x:c r="AZ183" s="1" t="n"/>
    </x:row>
    <x:row r="184">
      <x:c r="A184" s="1" t="n"/>
      <x:c r="B184" s="1" t="n"/>
      <x:c r="C184" s="1" t="n"/>
      <x:c r="D184" s="1" t="n"/>
      <x:c r="E184" s="1" t="n"/>
      <x:c r="F184" s="1" t="n"/>
      <x:c r="G184" s="1" t="n"/>
      <x:c r="H184" s="1" t="n"/>
      <x:c r="I184" s="1" t="n"/>
      <x:c r="J184" s="1" t="n"/>
      <x:c r="K184" s="1" t="n"/>
      <x:c r="L184" s="1" t="n"/>
      <x:c r="M184" s="1" t="n"/>
      <x:c r="N184" s="1" t="n"/>
      <x:c r="O184" s="1" t="n"/>
      <x:c r="P184" s="1" t="n"/>
      <x:c r="Q184" s="1" t="n"/>
      <x:c r="R184" s="1" t="n"/>
      <x:c r="S184" s="1" t="n"/>
      <x:c r="T184" s="1" t="n"/>
      <x:c r="U184" s="1" t="n"/>
      <x:c r="V184" s="1" t="n"/>
      <x:c r="W184" s="1" t="n"/>
      <x:c r="X184" s="1" t="n"/>
      <x:c r="Y184" s="1" t="n"/>
      <x:c r="Z184" s="1" t="n"/>
      <x:c r="AA184" s="1" t="n"/>
      <x:c r="AB184" s="1" t="n"/>
      <x:c r="AC184" s="1" t="n"/>
      <x:c r="AD184" s="1" t="n"/>
      <x:c r="AE184" s="1" t="n"/>
      <x:c r="AF184" s="1" t="n"/>
      <x:c r="AG184" s="1" t="n"/>
      <x:c r="AH184" s="1" t="n"/>
      <x:c r="AI184" s="1" t="n"/>
      <x:c r="AJ184" s="1" t="n"/>
      <x:c r="AK184" s="1" t="n"/>
      <x:c r="AL184" s="1" t="n"/>
      <x:c r="AM184" s="1" t="n"/>
      <x:c r="AN184" s="1" t="n"/>
      <x:c r="AO184" s="1" t="n"/>
      <x:c r="AP184" s="1" t="n"/>
      <x:c r="AQ184" s="1" t="n"/>
      <x:c r="AR184" s="1" t="n"/>
      <x:c r="AS184" s="1" t="n"/>
      <x:c r="AT184" s="1" t="n"/>
      <x:c r="AU184" s="1" t="n"/>
      <x:c r="AV184" s="1" t="n"/>
      <x:c r="AW184" s="1" t="n"/>
      <x:c r="AX184" s="1" t="n"/>
      <x:c r="AY184" s="1" t="n"/>
      <x:c r="AZ184" s="1" t="n"/>
    </x:row>
    <x:row r="185">
      <x:c r="A185" s="1" t="n"/>
      <x:c r="B185" s="1" t="n"/>
      <x:c r="C185" s="1" t="n"/>
      <x:c r="D185" s="1" t="n"/>
      <x:c r="E185" s="1" t="n"/>
      <x:c r="F185" s="1" t="n"/>
      <x:c r="G185" s="1" t="n"/>
      <x:c r="H185" s="1" t="n"/>
      <x:c r="I185" s="1" t="n"/>
      <x:c r="J185" s="1" t="n"/>
      <x:c r="K185" s="1" t="n"/>
      <x:c r="L185" s="1" t="n"/>
      <x:c r="M185" s="1" t="n"/>
      <x:c r="N185" s="1" t="n"/>
      <x:c r="O185" s="1" t="n"/>
      <x:c r="P185" s="1" t="n"/>
      <x:c r="Q185" s="1" t="n"/>
      <x:c r="R185" s="1" t="n"/>
      <x:c r="S185" s="1" t="n"/>
      <x:c r="T185" s="1" t="n"/>
      <x:c r="U185" s="1" t="n"/>
      <x:c r="V185" s="1" t="n"/>
      <x:c r="W185" s="1" t="n"/>
      <x:c r="X185" s="1" t="n"/>
      <x:c r="Y185" s="1" t="n"/>
      <x:c r="Z185" s="1" t="n"/>
      <x:c r="AA185" s="1" t="n"/>
      <x:c r="AB185" s="1" t="n"/>
      <x:c r="AC185" s="1" t="n"/>
      <x:c r="AD185" s="1" t="n"/>
      <x:c r="AE185" s="1" t="n"/>
      <x:c r="AF185" s="1" t="n"/>
      <x:c r="AG185" s="1" t="n"/>
      <x:c r="AH185" s="1" t="n"/>
      <x:c r="AI185" s="1" t="n"/>
      <x:c r="AJ185" s="1" t="n"/>
      <x:c r="AK185" s="1" t="n"/>
      <x:c r="AL185" s="1" t="n"/>
      <x:c r="AM185" s="1" t="n"/>
      <x:c r="AN185" s="1" t="n"/>
      <x:c r="AO185" s="1" t="n"/>
      <x:c r="AP185" s="1" t="n"/>
      <x:c r="AQ185" s="1" t="n"/>
      <x:c r="AR185" s="1" t="n"/>
      <x:c r="AS185" s="1" t="n"/>
      <x:c r="AT185" s="1" t="n"/>
      <x:c r="AU185" s="1" t="n"/>
      <x:c r="AV185" s="1" t="n"/>
      <x:c r="AW185" s="1" t="n"/>
      <x:c r="AX185" s="1" t="n"/>
      <x:c r="AY185" s="1" t="n"/>
      <x:c r="AZ185" s="1" t="n"/>
    </x:row>
    <x:row r="186">
      <x:c r="A186" s="1" t="n"/>
      <x:c r="B186" s="1" t="n"/>
      <x:c r="C186" s="1" t="n"/>
      <x:c r="D186" s="1" t="n"/>
      <x:c r="E186" s="1" t="n"/>
      <x:c r="F186" s="1" t="n"/>
      <x:c r="G186" s="1" t="n"/>
      <x:c r="H186" s="1" t="n"/>
      <x:c r="I186" s="1" t="n"/>
      <x:c r="J186" s="1" t="n"/>
      <x:c r="K186" s="1" t="n"/>
      <x:c r="L186" s="1" t="n"/>
      <x:c r="M186" s="1" t="n"/>
      <x:c r="N186" s="1" t="n"/>
      <x:c r="O186" s="1" t="n"/>
      <x:c r="P186" s="1" t="n"/>
      <x:c r="Q186" s="1" t="n"/>
      <x:c r="R186" s="1" t="n"/>
      <x:c r="S186" s="1" t="n"/>
      <x:c r="T186" s="1" t="n"/>
      <x:c r="U186" s="1" t="n"/>
      <x:c r="V186" s="1" t="n"/>
      <x:c r="W186" s="1" t="n"/>
      <x:c r="X186" s="1" t="n"/>
      <x:c r="Y186" s="1" t="n"/>
      <x:c r="Z186" s="1" t="n"/>
      <x:c r="AA186" s="1" t="n"/>
      <x:c r="AB186" s="1" t="n"/>
      <x:c r="AC186" s="1" t="n"/>
      <x:c r="AD186" s="1" t="n"/>
      <x:c r="AE186" s="1" t="n"/>
      <x:c r="AF186" s="1" t="n"/>
      <x:c r="AG186" s="1" t="n"/>
      <x:c r="AH186" s="1" t="n"/>
      <x:c r="AI186" s="1" t="n"/>
      <x:c r="AJ186" s="1" t="n"/>
      <x:c r="AK186" s="1" t="n"/>
      <x:c r="AL186" s="1" t="n"/>
      <x:c r="AM186" s="1" t="n"/>
      <x:c r="AN186" s="1" t="n"/>
      <x:c r="AO186" s="1" t="n"/>
      <x:c r="AP186" s="1" t="n"/>
      <x:c r="AQ186" s="1" t="n"/>
      <x:c r="AR186" s="1" t="n"/>
      <x:c r="AS186" s="1" t="n"/>
      <x:c r="AT186" s="1" t="n"/>
      <x:c r="AU186" s="1" t="n"/>
      <x:c r="AV186" s="1" t="n"/>
      <x:c r="AW186" s="1" t="n"/>
      <x:c r="AX186" s="1" t="n"/>
      <x:c r="AY186" s="1" t="n"/>
      <x:c r="AZ186" s="1" t="n"/>
    </x:row>
    <x:row r="187">
      <x:c r="A187" s="1" t="n"/>
      <x:c r="B187" s="1" t="n"/>
      <x:c r="C187" s="1" t="n"/>
      <x:c r="D187" s="1" t="n"/>
      <x:c r="E187" s="1" t="n"/>
      <x:c r="F187" s="1" t="n"/>
      <x:c r="G187" s="1" t="n"/>
      <x:c r="H187" s="1" t="n"/>
      <x:c r="I187" s="1" t="n"/>
      <x:c r="J187" s="1" t="n"/>
      <x:c r="K187" s="1" t="n"/>
      <x:c r="L187" s="1" t="n"/>
      <x:c r="M187" s="1" t="n"/>
      <x:c r="N187" s="1" t="n"/>
      <x:c r="O187" s="1" t="n"/>
      <x:c r="P187" s="1" t="n"/>
      <x:c r="Q187" s="1" t="n"/>
      <x:c r="R187" s="1" t="n"/>
      <x:c r="S187" s="1" t="n"/>
      <x:c r="T187" s="1" t="n"/>
      <x:c r="U187" s="1" t="n"/>
      <x:c r="V187" s="1" t="n"/>
      <x:c r="W187" s="1" t="n"/>
      <x:c r="X187" s="1" t="n"/>
      <x:c r="Y187" s="1" t="n"/>
      <x:c r="Z187" s="1" t="n"/>
      <x:c r="AA187" s="1" t="n"/>
      <x:c r="AB187" s="1" t="n"/>
      <x:c r="AC187" s="1" t="n"/>
      <x:c r="AD187" s="1" t="n"/>
      <x:c r="AE187" s="1" t="n"/>
      <x:c r="AF187" s="1" t="n"/>
      <x:c r="AG187" s="1" t="n"/>
      <x:c r="AH187" s="1" t="n"/>
      <x:c r="AI187" s="1" t="n"/>
      <x:c r="AJ187" s="1" t="n"/>
      <x:c r="AK187" s="1" t="n"/>
      <x:c r="AL187" s="1" t="n"/>
      <x:c r="AM187" s="1" t="n"/>
      <x:c r="AN187" s="1" t="n"/>
      <x:c r="AO187" s="1" t="n"/>
      <x:c r="AP187" s="1" t="n"/>
      <x:c r="AQ187" s="1" t="n"/>
      <x:c r="AR187" s="1" t="n"/>
      <x:c r="AS187" s="1" t="n"/>
      <x:c r="AT187" s="1" t="n"/>
      <x:c r="AU187" s="1" t="n"/>
      <x:c r="AV187" s="1" t="n"/>
      <x:c r="AW187" s="1" t="n"/>
      <x:c r="AX187" s="1" t="n"/>
      <x:c r="AY187" s="1" t="n"/>
      <x:c r="AZ187" s="1" t="n"/>
    </x:row>
    <x:row r="188">
      <x:c r="A188" s="1" t="n"/>
      <x:c r="B188" s="1" t="n"/>
      <x:c r="C188" s="1" t="n"/>
      <x:c r="D188" s="1" t="n"/>
      <x:c r="E188" s="1" t="n"/>
      <x:c r="F188" s="1" t="n"/>
      <x:c r="G188" s="1" t="n"/>
      <x:c r="H188" s="1" t="n"/>
      <x:c r="I188" s="1" t="n"/>
      <x:c r="J188" s="1" t="n"/>
      <x:c r="K188" s="1" t="n"/>
      <x:c r="L188" s="1" t="n"/>
      <x:c r="M188" s="1" t="n"/>
      <x:c r="N188" s="1" t="n"/>
      <x:c r="O188" s="1" t="n"/>
      <x:c r="P188" s="1" t="n"/>
      <x:c r="Q188" s="1" t="n"/>
      <x:c r="R188" s="1" t="n"/>
      <x:c r="S188" s="1" t="n"/>
      <x:c r="T188" s="1" t="n"/>
      <x:c r="U188" s="1" t="n"/>
      <x:c r="V188" s="1" t="n"/>
      <x:c r="W188" s="1" t="n"/>
      <x:c r="X188" s="1" t="n"/>
      <x:c r="Y188" s="1" t="n"/>
      <x:c r="Z188" s="1" t="n"/>
      <x:c r="AA188" s="1" t="n"/>
      <x:c r="AB188" s="1" t="n"/>
      <x:c r="AC188" s="1" t="n"/>
      <x:c r="AD188" s="1" t="n"/>
      <x:c r="AE188" s="1" t="n"/>
      <x:c r="AF188" s="1" t="n"/>
      <x:c r="AG188" s="1" t="n"/>
      <x:c r="AH188" s="1" t="n"/>
      <x:c r="AI188" s="1" t="n"/>
      <x:c r="AJ188" s="1" t="n"/>
      <x:c r="AK188" s="1" t="n"/>
      <x:c r="AL188" s="1" t="n"/>
      <x:c r="AM188" s="1" t="n"/>
      <x:c r="AN188" s="1" t="n"/>
      <x:c r="AO188" s="1" t="n"/>
      <x:c r="AP188" s="1" t="n"/>
      <x:c r="AQ188" s="1" t="n"/>
      <x:c r="AR188" s="1" t="n"/>
      <x:c r="AS188" s="1" t="n"/>
      <x:c r="AT188" s="1" t="n"/>
      <x:c r="AU188" s="1" t="n"/>
      <x:c r="AV188" s="1" t="n"/>
      <x:c r="AW188" s="1" t="n"/>
      <x:c r="AX188" s="1" t="n"/>
      <x:c r="AY188" s="1" t="n"/>
      <x:c r="AZ188" s="1" t="n"/>
    </x:row>
    <x:row r="189">
      <x:c r="A189" s="1" t="n"/>
      <x:c r="B189" s="1" t="n"/>
      <x:c r="C189" s="1" t="n"/>
      <x:c r="D189" s="1" t="n"/>
      <x:c r="E189" s="1" t="n"/>
      <x:c r="F189" s="1" t="n"/>
      <x:c r="G189" s="1" t="n"/>
      <x:c r="H189" s="1" t="n"/>
      <x:c r="I189" s="1" t="n"/>
      <x:c r="J189" s="1" t="n"/>
      <x:c r="K189" s="1" t="n"/>
      <x:c r="L189" s="1" t="n"/>
      <x:c r="M189" s="1" t="n"/>
      <x:c r="N189" s="1" t="n"/>
      <x:c r="O189" s="1" t="n"/>
      <x:c r="P189" s="1" t="n"/>
      <x:c r="Q189" s="1" t="n"/>
      <x:c r="R189" s="1" t="n"/>
      <x:c r="S189" s="1" t="n"/>
      <x:c r="T189" s="1" t="n"/>
      <x:c r="U189" s="1" t="n"/>
      <x:c r="V189" s="1" t="n"/>
      <x:c r="W189" s="1" t="n"/>
      <x:c r="X189" s="1" t="n"/>
      <x:c r="Y189" s="1" t="n"/>
      <x:c r="Z189" s="1" t="n"/>
      <x:c r="AA189" s="1" t="n"/>
      <x:c r="AB189" s="1" t="n"/>
      <x:c r="AC189" s="1" t="n"/>
      <x:c r="AD189" s="1" t="n"/>
      <x:c r="AE189" s="1" t="n"/>
      <x:c r="AF189" s="1" t="n"/>
      <x:c r="AG189" s="1" t="n"/>
      <x:c r="AH189" s="1" t="n"/>
      <x:c r="AI189" s="1" t="n"/>
      <x:c r="AJ189" s="1" t="n"/>
      <x:c r="AK189" s="1" t="n"/>
      <x:c r="AL189" s="1" t="n"/>
      <x:c r="AM189" s="1" t="n"/>
      <x:c r="AN189" s="1" t="n"/>
      <x:c r="AO189" s="1" t="n"/>
      <x:c r="AP189" s="1" t="n"/>
      <x:c r="AQ189" s="1" t="n"/>
      <x:c r="AR189" s="1" t="n"/>
      <x:c r="AS189" s="1" t="n"/>
      <x:c r="AT189" s="1" t="n"/>
      <x:c r="AU189" s="1" t="n"/>
      <x:c r="AV189" s="1" t="n"/>
      <x:c r="AW189" s="1" t="n"/>
      <x:c r="AX189" s="1" t="n"/>
      <x:c r="AY189" s="1" t="n"/>
      <x:c r="AZ189" s="1" t="n"/>
    </x:row>
    <x:row r="190">
      <x:c r="A190" s="1" t="n"/>
      <x:c r="B190" s="1" t="n"/>
      <x:c r="C190" s="1" t="n"/>
      <x:c r="D190" s="1" t="n"/>
      <x:c r="E190" s="1" t="n"/>
      <x:c r="F190" s="1" t="n"/>
      <x:c r="G190" s="1" t="n"/>
      <x:c r="H190" s="1" t="n"/>
      <x:c r="I190" s="1" t="n"/>
      <x:c r="J190" s="1" t="n"/>
      <x:c r="K190" s="1" t="n"/>
      <x:c r="L190" s="1" t="n"/>
      <x:c r="M190" s="1" t="n"/>
      <x:c r="N190" s="1" t="n"/>
      <x:c r="O190" s="1" t="n"/>
      <x:c r="P190" s="1" t="n"/>
      <x:c r="Q190" s="1" t="n"/>
      <x:c r="R190" s="1" t="n"/>
      <x:c r="S190" s="1" t="n"/>
      <x:c r="T190" s="1" t="n"/>
      <x:c r="U190" s="1" t="n"/>
      <x:c r="V190" s="1" t="n"/>
      <x:c r="W190" s="1" t="n"/>
      <x:c r="X190" s="1" t="n"/>
      <x:c r="Y190" s="1" t="n"/>
      <x:c r="Z190" s="1" t="n"/>
      <x:c r="AA190" s="1" t="n"/>
      <x:c r="AB190" s="1" t="n"/>
      <x:c r="AC190" s="1" t="n"/>
      <x:c r="AD190" s="1" t="n"/>
      <x:c r="AE190" s="1" t="n"/>
      <x:c r="AF190" s="1" t="n"/>
      <x:c r="AG190" s="1" t="n"/>
      <x:c r="AH190" s="1" t="n"/>
      <x:c r="AI190" s="1" t="n"/>
      <x:c r="AJ190" s="1" t="n"/>
      <x:c r="AK190" s="1" t="n"/>
      <x:c r="AL190" s="1" t="n"/>
      <x:c r="AM190" s="1" t="n"/>
      <x:c r="AN190" s="1" t="n"/>
      <x:c r="AO190" s="1" t="n"/>
      <x:c r="AP190" s="1" t="n"/>
      <x:c r="AQ190" s="1" t="n"/>
      <x:c r="AR190" s="1" t="n"/>
      <x:c r="AS190" s="1" t="n"/>
      <x:c r="AT190" s="1" t="n"/>
      <x:c r="AU190" s="1" t="n"/>
      <x:c r="AV190" s="1" t="n"/>
      <x:c r="AW190" s="1" t="n"/>
      <x:c r="AX190" s="1" t="n"/>
      <x:c r="AY190" s="1" t="n"/>
      <x:c r="AZ190" s="1" t="n"/>
    </x:row>
    <x:row r="191">
      <x:c r="A191" s="1" t="n"/>
      <x:c r="B191" s="1" t="n"/>
      <x:c r="C191" s="1" t="n"/>
      <x:c r="D191" s="1" t="n"/>
      <x:c r="E191" s="1" t="n"/>
      <x:c r="F191" s="1" t="n"/>
      <x:c r="G191" s="1" t="n"/>
      <x:c r="H191" s="1" t="n"/>
      <x:c r="I191" s="1" t="n"/>
      <x:c r="J191" s="1" t="n"/>
      <x:c r="K191" s="1" t="n"/>
      <x:c r="L191" s="1" t="n"/>
      <x:c r="M191" s="1" t="n"/>
      <x:c r="N191" s="1" t="n"/>
      <x:c r="O191" s="1" t="n"/>
      <x:c r="P191" s="1" t="n"/>
      <x:c r="Q191" s="1" t="n"/>
      <x:c r="R191" s="1" t="n"/>
      <x:c r="S191" s="1" t="n"/>
      <x:c r="T191" s="1" t="n"/>
      <x:c r="U191" s="1" t="n"/>
      <x:c r="V191" s="1" t="n"/>
      <x:c r="W191" s="1" t="n"/>
      <x:c r="X191" s="1" t="n"/>
      <x:c r="Y191" s="1" t="n"/>
      <x:c r="Z191" s="1" t="n"/>
      <x:c r="AA191" s="1" t="n"/>
      <x:c r="AB191" s="1" t="n"/>
      <x:c r="AC191" s="1" t="n"/>
      <x:c r="AD191" s="1" t="n"/>
      <x:c r="AE191" s="1" t="n"/>
      <x:c r="AF191" s="1" t="n"/>
      <x:c r="AG191" s="1" t="n"/>
      <x:c r="AH191" s="1" t="n"/>
      <x:c r="AI191" s="1" t="n"/>
      <x:c r="AJ191" s="1" t="n"/>
      <x:c r="AK191" s="1" t="n"/>
      <x:c r="AL191" s="1" t="n"/>
      <x:c r="AM191" s="1" t="n"/>
      <x:c r="AN191" s="1" t="n"/>
      <x:c r="AO191" s="1" t="n"/>
      <x:c r="AP191" s="1" t="n"/>
      <x:c r="AQ191" s="1" t="n"/>
      <x:c r="AR191" s="1" t="n"/>
      <x:c r="AS191" s="1" t="n"/>
      <x:c r="AT191" s="1" t="n"/>
      <x:c r="AU191" s="1" t="n"/>
      <x:c r="AV191" s="1" t="n"/>
      <x:c r="AW191" s="1" t="n"/>
      <x:c r="AX191" s="1" t="n"/>
      <x:c r="AY191" s="1" t="n"/>
      <x:c r="AZ191" s="1" t="n"/>
    </x:row>
    <x:row r="192">
      <x:c r="A192" s="1" t="n"/>
      <x:c r="B192" s="1" t="n"/>
      <x:c r="C192" s="1" t="n"/>
      <x:c r="D192" s="1" t="n"/>
      <x:c r="E192" s="1" t="n"/>
      <x:c r="F192" s="1" t="n"/>
      <x:c r="G192" s="1" t="n"/>
      <x:c r="H192" s="1" t="n"/>
      <x:c r="I192" s="1" t="n"/>
      <x:c r="J192" s="1" t="n"/>
      <x:c r="K192" s="1" t="n"/>
      <x:c r="L192" s="1" t="n"/>
      <x:c r="M192" s="1" t="n"/>
      <x:c r="N192" s="1" t="n"/>
      <x:c r="O192" s="1" t="n"/>
      <x:c r="P192" s="1" t="n"/>
      <x:c r="Q192" s="1" t="n"/>
      <x:c r="R192" s="1" t="n"/>
      <x:c r="S192" s="1" t="n"/>
      <x:c r="T192" s="1" t="n"/>
      <x:c r="U192" s="1" t="n"/>
      <x:c r="V192" s="1" t="n"/>
      <x:c r="W192" s="1" t="n"/>
      <x:c r="X192" s="1" t="n"/>
      <x:c r="Y192" s="1" t="n"/>
      <x:c r="Z192" s="1" t="n"/>
      <x:c r="AA192" s="1" t="n"/>
      <x:c r="AB192" s="1" t="n"/>
      <x:c r="AC192" s="1" t="n"/>
      <x:c r="AD192" s="1" t="n"/>
      <x:c r="AE192" s="1" t="n"/>
      <x:c r="AF192" s="1" t="n"/>
      <x:c r="AG192" s="1" t="n"/>
      <x:c r="AH192" s="1" t="n"/>
      <x:c r="AI192" s="1" t="n"/>
      <x:c r="AJ192" s="1" t="n"/>
      <x:c r="AK192" s="1" t="n"/>
      <x:c r="AL192" s="1" t="n"/>
      <x:c r="AM192" s="1" t="n"/>
      <x:c r="AN192" s="1" t="n"/>
      <x:c r="AO192" s="1" t="n"/>
      <x:c r="AP192" s="1" t="n"/>
      <x:c r="AQ192" s="1" t="n"/>
      <x:c r="AR192" s="1" t="n"/>
      <x:c r="AS192" s="1" t="n"/>
      <x:c r="AT192" s="1" t="n"/>
      <x:c r="AU192" s="1" t="n"/>
      <x:c r="AV192" s="1" t="n"/>
      <x:c r="AW192" s="1" t="n"/>
      <x:c r="AX192" s="1" t="n"/>
      <x:c r="AY192" s="1" t="n"/>
      <x:c r="AZ192" s="1" t="n"/>
    </x:row>
    <x:row r="193">
      <x:c r="A193" s="1" t="n"/>
      <x:c r="B193" s="1" t="n"/>
      <x:c r="C193" s="1" t="n"/>
      <x:c r="D193" s="1" t="n"/>
      <x:c r="E193" s="1" t="n"/>
      <x:c r="F193" s="1" t="n"/>
      <x:c r="G193" s="1" t="n"/>
      <x:c r="H193" s="1" t="n"/>
      <x:c r="I193" s="1" t="n"/>
      <x:c r="J193" s="1" t="n"/>
      <x:c r="K193" s="1" t="n"/>
      <x:c r="L193" s="1" t="n"/>
      <x:c r="M193" s="1" t="n"/>
      <x:c r="N193" s="1" t="n"/>
      <x:c r="O193" s="1" t="n"/>
      <x:c r="P193" s="1" t="n"/>
      <x:c r="Q193" s="1" t="n"/>
      <x:c r="R193" s="1" t="n"/>
      <x:c r="S193" s="1" t="n"/>
      <x:c r="T193" s="1" t="n"/>
      <x:c r="U193" s="1" t="n"/>
      <x:c r="V193" s="1" t="n"/>
      <x:c r="W193" s="1" t="n"/>
      <x:c r="X193" s="1" t="n"/>
      <x:c r="Y193" s="1" t="n"/>
      <x:c r="Z193" s="1" t="n"/>
      <x:c r="AA193" s="1" t="n"/>
      <x:c r="AB193" s="1" t="n"/>
      <x:c r="AC193" s="1" t="n"/>
      <x:c r="AD193" s="1" t="n"/>
      <x:c r="AE193" s="1" t="n"/>
      <x:c r="AF193" s="1" t="n"/>
      <x:c r="AG193" s="1" t="n"/>
      <x:c r="AH193" s="1" t="n"/>
      <x:c r="AI193" s="1" t="n"/>
      <x:c r="AJ193" s="1" t="n"/>
      <x:c r="AK193" s="1" t="n"/>
      <x:c r="AL193" s="1" t="n"/>
      <x:c r="AM193" s="1" t="n"/>
      <x:c r="AN193" s="1" t="n"/>
      <x:c r="AO193" s="1" t="n"/>
      <x:c r="AP193" s="1" t="n"/>
      <x:c r="AQ193" s="1" t="n"/>
      <x:c r="AR193" s="1" t="n"/>
      <x:c r="AS193" s="1" t="n"/>
      <x:c r="AT193" s="1" t="n"/>
      <x:c r="AU193" s="1" t="n"/>
      <x:c r="AV193" s="1" t="n"/>
      <x:c r="AW193" s="1" t="n"/>
      <x:c r="AX193" s="1" t="n"/>
      <x:c r="AY193" s="1" t="n"/>
      <x:c r="AZ193" s="1" t="n"/>
    </x:row>
    <x:row r="194">
      <x:c r="A194" s="1" t="n"/>
      <x:c r="B194" s="1" t="n"/>
      <x:c r="C194" s="1" t="n"/>
      <x:c r="D194" s="1" t="n"/>
      <x:c r="E194" s="1" t="n"/>
      <x:c r="F194" s="1" t="n"/>
      <x:c r="G194" s="1" t="n"/>
      <x:c r="H194" s="1" t="n"/>
      <x:c r="I194" s="1" t="n"/>
      <x:c r="J194" s="1" t="n"/>
      <x:c r="K194" s="1" t="n"/>
      <x:c r="L194" s="1" t="n"/>
      <x:c r="M194" s="1" t="n"/>
      <x:c r="N194" s="1" t="n"/>
      <x:c r="O194" s="1" t="n"/>
      <x:c r="P194" s="1" t="n"/>
      <x:c r="Q194" s="1" t="n"/>
      <x:c r="R194" s="1" t="n"/>
      <x:c r="S194" s="1" t="n"/>
      <x:c r="T194" s="1" t="n"/>
      <x:c r="U194" s="1" t="n"/>
      <x:c r="V194" s="1" t="n"/>
      <x:c r="W194" s="1" t="n"/>
      <x:c r="X194" s="1" t="n"/>
      <x:c r="Y194" s="1" t="n"/>
      <x:c r="Z194" s="1" t="n"/>
      <x:c r="AA194" s="1" t="n"/>
      <x:c r="AB194" s="1" t="n"/>
      <x:c r="AC194" s="1" t="n"/>
      <x:c r="AD194" s="1" t="n"/>
      <x:c r="AE194" s="1" t="n"/>
      <x:c r="AF194" s="1" t="n"/>
      <x:c r="AG194" s="1" t="n"/>
      <x:c r="AH194" s="1" t="n"/>
      <x:c r="AI194" s="1" t="n"/>
      <x:c r="AJ194" s="1" t="n"/>
      <x:c r="AK194" s="1" t="n"/>
      <x:c r="AL194" s="1" t="n"/>
      <x:c r="AM194" s="1" t="n"/>
      <x:c r="AN194" s="1" t="n"/>
      <x:c r="AO194" s="1" t="n"/>
      <x:c r="AP194" s="1" t="n"/>
      <x:c r="AQ194" s="1" t="n"/>
      <x:c r="AR194" s="1" t="n"/>
      <x:c r="AS194" s="1" t="n"/>
      <x:c r="AT194" s="1" t="n"/>
      <x:c r="AU194" s="1" t="n"/>
      <x:c r="AV194" s="1" t="n"/>
      <x:c r="AW194" s="1" t="n"/>
      <x:c r="AX194" s="1" t="n"/>
      <x:c r="AY194" s="1" t="n"/>
      <x:c r="AZ194" s="1" t="n"/>
    </x:row>
    <x:row r="195">
      <x:c r="A195" s="1" t="n"/>
      <x:c r="B195" s="1" t="n"/>
      <x:c r="C195" s="1" t="n"/>
      <x:c r="D195" s="1" t="n"/>
      <x:c r="E195" s="1" t="n"/>
      <x:c r="F195" s="1" t="n"/>
      <x:c r="G195" s="1" t="n"/>
      <x:c r="H195" s="1" t="n"/>
      <x:c r="I195" s="1" t="n"/>
      <x:c r="J195" s="1" t="n"/>
      <x:c r="K195" s="1" t="n"/>
      <x:c r="L195" s="1" t="n"/>
      <x:c r="M195" s="1" t="n"/>
      <x:c r="N195" s="1" t="n"/>
      <x:c r="O195" s="1" t="n"/>
      <x:c r="P195" s="1" t="n"/>
      <x:c r="Q195" s="1" t="n"/>
      <x:c r="R195" s="1" t="n"/>
      <x:c r="S195" s="1" t="n"/>
      <x:c r="T195" s="1" t="n"/>
      <x:c r="U195" s="1" t="n"/>
      <x:c r="V195" s="1" t="n"/>
      <x:c r="W195" s="1" t="n"/>
      <x:c r="X195" s="1" t="n"/>
      <x:c r="Y195" s="1" t="n"/>
      <x:c r="Z195" s="1" t="n"/>
      <x:c r="AA195" s="1" t="n"/>
      <x:c r="AB195" s="1" t="n"/>
      <x:c r="AC195" s="1" t="n"/>
      <x:c r="AD195" s="1" t="n"/>
      <x:c r="AE195" s="1" t="n"/>
      <x:c r="AF195" s="1" t="n"/>
      <x:c r="AG195" s="1" t="n"/>
      <x:c r="AH195" s="1" t="n"/>
      <x:c r="AI195" s="1" t="n"/>
      <x:c r="AJ195" s="1" t="n"/>
      <x:c r="AK195" s="1" t="n"/>
      <x:c r="AL195" s="1" t="n"/>
      <x:c r="AM195" s="1" t="n"/>
      <x:c r="AN195" s="1" t="n"/>
      <x:c r="AO195" s="1" t="n"/>
      <x:c r="AP195" s="1" t="n"/>
      <x:c r="AQ195" s="1" t="n"/>
      <x:c r="AR195" s="1" t="n"/>
      <x:c r="AS195" s="1" t="n"/>
      <x:c r="AT195" s="1" t="n"/>
      <x:c r="AU195" s="1" t="n"/>
      <x:c r="AV195" s="1" t="n"/>
      <x:c r="AW195" s="1" t="n"/>
      <x:c r="AX195" s="1" t="n"/>
      <x:c r="AY195" s="1" t="n"/>
      <x:c r="AZ195" s="1" t="n"/>
    </x:row>
    <x:row r="196">
      <x:c r="A196" s="1" t="n"/>
      <x:c r="B196" s="1" t="n"/>
      <x:c r="C196" s="1" t="n"/>
      <x:c r="D196" s="1" t="n"/>
      <x:c r="E196" s="1" t="n"/>
      <x:c r="F196" s="1" t="n"/>
      <x:c r="G196" s="1" t="n"/>
      <x:c r="H196" s="1" t="n"/>
      <x:c r="I196" s="1" t="n"/>
      <x:c r="J196" s="1" t="n"/>
      <x:c r="K196" s="1" t="n"/>
      <x:c r="L196" s="1" t="n"/>
      <x:c r="M196" s="1" t="n"/>
      <x:c r="N196" s="1" t="n"/>
      <x:c r="O196" s="1" t="n"/>
      <x:c r="P196" s="1" t="n"/>
      <x:c r="Q196" s="1" t="n"/>
      <x:c r="R196" s="1" t="n"/>
      <x:c r="S196" s="1" t="n"/>
      <x:c r="T196" s="1" t="n"/>
      <x:c r="U196" s="1" t="n"/>
      <x:c r="V196" s="1" t="n"/>
      <x:c r="W196" s="1" t="n"/>
      <x:c r="X196" s="1" t="n"/>
      <x:c r="Y196" s="1" t="n"/>
      <x:c r="Z196" s="1" t="n"/>
      <x:c r="AA196" s="1" t="n"/>
      <x:c r="AB196" s="1" t="n"/>
      <x:c r="AC196" s="1" t="n"/>
      <x:c r="AD196" s="1" t="n"/>
      <x:c r="AE196" s="1" t="n"/>
      <x:c r="AF196" s="1" t="n"/>
      <x:c r="AG196" s="1" t="n"/>
      <x:c r="AH196" s="1" t="n"/>
      <x:c r="AI196" s="1" t="n"/>
      <x:c r="AJ196" s="1" t="n"/>
      <x:c r="AK196" s="1" t="n"/>
      <x:c r="AL196" s="1" t="n"/>
      <x:c r="AM196" s="1" t="n"/>
      <x:c r="AN196" s="1" t="n"/>
      <x:c r="AO196" s="1" t="n"/>
      <x:c r="AP196" s="1" t="n"/>
      <x:c r="AQ196" s="1" t="n"/>
      <x:c r="AR196" s="1" t="n"/>
      <x:c r="AS196" s="1" t="n"/>
      <x:c r="AT196" s="1" t="n"/>
      <x:c r="AU196" s="1" t="n"/>
      <x:c r="AV196" s="1" t="n"/>
      <x:c r="AW196" s="1" t="n"/>
      <x:c r="AX196" s="1" t="n"/>
      <x:c r="AY196" s="1" t="n"/>
      <x:c r="AZ196" s="1" t="n"/>
    </x:row>
    <x:row r="197">
      <x:c r="A197" s="1" t="n"/>
      <x:c r="B197" s="1" t="n"/>
      <x:c r="C197" s="1" t="n"/>
      <x:c r="D197" s="1" t="n"/>
      <x:c r="E197" s="1" t="n"/>
      <x:c r="F197" s="1" t="n"/>
      <x:c r="G197" s="1" t="n"/>
      <x:c r="H197" s="1" t="n"/>
      <x:c r="I197" s="1" t="n"/>
      <x:c r="J197" s="1" t="n"/>
      <x:c r="K197" s="1" t="n"/>
      <x:c r="L197" s="1" t="n"/>
      <x:c r="M197" s="1" t="n"/>
      <x:c r="N197" s="1" t="n"/>
      <x:c r="O197" s="1" t="n"/>
      <x:c r="P197" s="1" t="n"/>
      <x:c r="Q197" s="1" t="n"/>
      <x:c r="R197" s="1" t="n"/>
      <x:c r="S197" s="1" t="n"/>
      <x:c r="T197" s="1" t="n"/>
      <x:c r="U197" s="1" t="n"/>
      <x:c r="V197" s="1" t="n"/>
      <x:c r="W197" s="1" t="n"/>
      <x:c r="X197" s="1" t="n"/>
      <x:c r="Y197" s="1" t="n"/>
      <x:c r="Z197" s="1" t="n"/>
      <x:c r="AA197" s="1" t="n"/>
      <x:c r="AB197" s="1" t="n"/>
      <x:c r="AC197" s="1" t="n"/>
      <x:c r="AD197" s="1" t="n"/>
      <x:c r="AE197" s="1" t="n"/>
      <x:c r="AF197" s="1" t="n"/>
      <x:c r="AG197" s="1" t="n"/>
      <x:c r="AH197" s="1" t="n"/>
      <x:c r="AI197" s="1" t="n"/>
      <x:c r="AJ197" s="1" t="n"/>
      <x:c r="AK197" s="1" t="n"/>
      <x:c r="AL197" s="1" t="n"/>
      <x:c r="AM197" s="1" t="n"/>
      <x:c r="AN197" s="1" t="n"/>
      <x:c r="AO197" s="1" t="n"/>
      <x:c r="AP197" s="1" t="n"/>
      <x:c r="AQ197" s="1" t="n"/>
      <x:c r="AR197" s="1" t="n"/>
      <x:c r="AS197" s="1" t="n"/>
      <x:c r="AT197" s="1" t="n"/>
      <x:c r="AU197" s="1" t="n"/>
      <x:c r="AV197" s="1" t="n"/>
      <x:c r="AW197" s="1" t="n"/>
      <x:c r="AX197" s="1" t="n"/>
      <x:c r="AY197" s="1" t="n"/>
      <x:c r="AZ197" s="1" t="n"/>
    </x:row>
    <x:row r="198">
      <x:c r="A198" s="1" t="n"/>
      <x:c r="B198" s="1" t="n"/>
      <x:c r="C198" s="1" t="n"/>
      <x:c r="D198" s="1" t="n"/>
      <x:c r="E198" s="1" t="n"/>
      <x:c r="F198" s="1" t="n"/>
      <x:c r="G198" s="1" t="n"/>
      <x:c r="H198" s="1" t="n"/>
      <x:c r="I198" s="1" t="n"/>
      <x:c r="J198" s="1" t="n"/>
      <x:c r="K198" s="1" t="n"/>
      <x:c r="L198" s="1" t="n"/>
      <x:c r="M198" s="1" t="n"/>
      <x:c r="N198" s="1" t="n"/>
      <x:c r="O198" s="1" t="n"/>
      <x:c r="P198" s="1" t="n"/>
      <x:c r="Q198" s="1" t="n"/>
      <x:c r="R198" s="1" t="n"/>
      <x:c r="S198" s="1" t="n"/>
      <x:c r="T198" s="1" t="n"/>
      <x:c r="U198" s="1" t="n"/>
      <x:c r="V198" s="1" t="n"/>
      <x:c r="W198" s="1" t="n"/>
      <x:c r="X198" s="1" t="n"/>
      <x:c r="Y198" s="1" t="n"/>
      <x:c r="Z198" s="1" t="n"/>
      <x:c r="AA198" s="1" t="n"/>
      <x:c r="AB198" s="1" t="n"/>
      <x:c r="AC198" s="1" t="n"/>
      <x:c r="AD198" s="1" t="n"/>
      <x:c r="AE198" s="1" t="n"/>
      <x:c r="AF198" s="1" t="n"/>
      <x:c r="AG198" s="1" t="n"/>
      <x:c r="AH198" s="1" t="n"/>
      <x:c r="AI198" s="1" t="n"/>
      <x:c r="AJ198" s="1" t="n"/>
      <x:c r="AK198" s="1" t="n"/>
      <x:c r="AL198" s="1" t="n"/>
      <x:c r="AM198" s="1" t="n"/>
      <x:c r="AN198" s="1" t="n"/>
      <x:c r="AO198" s="1" t="n"/>
      <x:c r="AP198" s="1" t="n"/>
      <x:c r="AQ198" s="1" t="n"/>
      <x:c r="AR198" s="1" t="n"/>
      <x:c r="AS198" s="1" t="n"/>
      <x:c r="AT198" s="1" t="n"/>
      <x:c r="AU198" s="1" t="n"/>
      <x:c r="AV198" s="1" t="n"/>
      <x:c r="AW198" s="1" t="n"/>
      <x:c r="AX198" s="1" t="n"/>
      <x:c r="AY198" s="1" t="n"/>
      <x:c r="AZ198" s="1" t="n"/>
    </x:row>
    <x:row r="199">
      <x:c r="A199" s="1" t="n"/>
      <x:c r="B199" s="1" t="n"/>
      <x:c r="C199" s="1" t="n"/>
      <x:c r="D199" s="1" t="n"/>
      <x:c r="E199" s="1" t="n"/>
      <x:c r="F199" s="1" t="n"/>
      <x:c r="G199" s="1" t="n"/>
      <x:c r="H199" s="1" t="n"/>
      <x:c r="I199" s="1" t="n"/>
      <x:c r="J199" s="1" t="n"/>
      <x:c r="K199" s="1" t="n"/>
      <x:c r="L199" s="1" t="n"/>
      <x:c r="M199" s="1" t="n"/>
      <x:c r="N199" s="1" t="n"/>
      <x:c r="O199" s="1" t="n"/>
      <x:c r="P199" s="1" t="n"/>
      <x:c r="Q199" s="1" t="n"/>
      <x:c r="R199" s="1" t="n"/>
      <x:c r="S199" s="1" t="n"/>
      <x:c r="T199" s="1" t="n"/>
      <x:c r="U199" s="1" t="n"/>
      <x:c r="V199" s="1" t="n"/>
      <x:c r="W199" s="1" t="n"/>
      <x:c r="X199" s="1" t="n"/>
      <x:c r="Y199" s="1" t="n"/>
      <x:c r="Z199" s="1" t="n"/>
      <x:c r="AA199" s="1" t="n"/>
      <x:c r="AB199" s="1" t="n"/>
      <x:c r="AC199" s="1" t="n"/>
      <x:c r="AD199" s="1" t="n"/>
      <x:c r="AE199" s="1" t="n"/>
      <x:c r="AF199" s="1" t="n"/>
      <x:c r="AG199" s="1" t="n"/>
      <x:c r="AH199" s="1" t="n"/>
      <x:c r="AI199" s="1" t="n"/>
      <x:c r="AJ199" s="1" t="n"/>
      <x:c r="AK199" s="1" t="n"/>
      <x:c r="AL199" s="1" t="n"/>
      <x:c r="AM199" s="1" t="n"/>
      <x:c r="AN199" s="1" t="n"/>
      <x:c r="AO199" s="1" t="n"/>
      <x:c r="AP199" s="1" t="n"/>
      <x:c r="AQ199" s="1" t="n"/>
      <x:c r="AR199" s="1" t="n"/>
      <x:c r="AS199" s="1" t="n"/>
      <x:c r="AT199" s="1" t="n"/>
      <x:c r="AU199" s="1" t="n"/>
      <x:c r="AV199" s="1" t="n"/>
      <x:c r="AW199" s="1" t="n"/>
      <x:c r="AX199" s="1" t="n"/>
      <x:c r="AY199" s="1" t="n"/>
      <x:c r="AZ199" s="1" t="n"/>
    </x:row>
    <x:row r="200">
      <x:c r="A200" s="1" t="n"/>
      <x:c r="B200" s="1" t="n"/>
      <x:c r="C200" s="1" t="n"/>
      <x:c r="D200" s="1" t="n"/>
      <x:c r="E200" s="1" t="n"/>
      <x:c r="F200" s="1" t="n"/>
      <x:c r="G200" s="1" t="n"/>
      <x:c r="H200" s="1" t="n"/>
      <x:c r="I200" s="1" t="n"/>
      <x:c r="J200" s="1" t="n"/>
      <x:c r="K200" s="1" t="n"/>
      <x:c r="L200" s="1" t="n"/>
      <x:c r="M200" s="1" t="n"/>
      <x:c r="N200" s="1" t="n"/>
      <x:c r="O200" s="1" t="n"/>
      <x:c r="P200" s="1" t="n"/>
      <x:c r="Q200" s="1" t="n"/>
      <x:c r="R200" s="1" t="n"/>
      <x:c r="S200" s="1" t="n"/>
      <x:c r="T200" s="1" t="n"/>
      <x:c r="U200" s="1" t="n"/>
      <x:c r="V200" s="1" t="n"/>
      <x:c r="W200" s="1" t="n"/>
      <x:c r="X200" s="1" t="n"/>
      <x:c r="Y200" s="1" t="n"/>
      <x:c r="Z200" s="1" t="n"/>
      <x:c r="AA200" s="1" t="n"/>
      <x:c r="AB200" s="1" t="n"/>
      <x:c r="AC200" s="1" t="n"/>
      <x:c r="AD200" s="1" t="n"/>
      <x:c r="AE200" s="1" t="n"/>
      <x:c r="AF200" s="1" t="n"/>
      <x:c r="AG200" s="1" t="n"/>
      <x:c r="AH200" s="1" t="n"/>
      <x:c r="AI200" s="1" t="n"/>
      <x:c r="AJ200" s="1" t="n"/>
      <x:c r="AK200" s="1" t="n"/>
      <x:c r="AL200" s="1" t="n"/>
      <x:c r="AM200" s="1" t="n"/>
      <x:c r="AN200" s="1" t="n"/>
      <x:c r="AO200" s="1" t="n"/>
      <x:c r="AP200" s="1" t="n"/>
      <x:c r="AQ200" s="1" t="n"/>
      <x:c r="AR200" s="1" t="n"/>
      <x:c r="AS200" s="1" t="n"/>
      <x:c r="AT200" s="1" t="n"/>
      <x:c r="AU200" s="1" t="n"/>
      <x:c r="AV200" s="1" t="n"/>
      <x:c r="AW200" s="1" t="n"/>
      <x:c r="AX200" s="1" t="n"/>
      <x:c r="AY200" s="1" t="n"/>
      <x:c r="AZ200" s="1" t="n"/>
    </x:row>
    <x:row r="201">
      <x:c r="A201" s="1" t="n"/>
      <x:c r="B201" s="1" t="n"/>
      <x:c r="C201" s="1" t="n"/>
      <x:c r="D201" s="1" t="n"/>
      <x:c r="E201" s="1" t="n"/>
      <x:c r="F201" s="1" t="n"/>
      <x:c r="G201" s="1" t="n"/>
      <x:c r="H201" s="1" t="n"/>
      <x:c r="I201" s="1" t="n"/>
      <x:c r="J201" s="1" t="n"/>
      <x:c r="K201" s="1" t="n"/>
      <x:c r="L201" s="1" t="n"/>
      <x:c r="M201" s="1" t="n"/>
      <x:c r="N201" s="1" t="n"/>
      <x:c r="O201" s="1" t="n"/>
      <x:c r="P201" s="1" t="n"/>
      <x:c r="Q201" s="1" t="n"/>
      <x:c r="R201" s="1" t="n"/>
      <x:c r="S201" s="1" t="n"/>
      <x:c r="T201" s="1" t="n"/>
      <x:c r="U201" s="1" t="n"/>
      <x:c r="V201" s="1" t="n"/>
      <x:c r="W201" s="1" t="n"/>
      <x:c r="X201" s="1" t="n"/>
      <x:c r="Y201" s="1" t="n"/>
      <x:c r="Z201" s="1" t="n"/>
      <x:c r="AA201" s="1" t="n"/>
      <x:c r="AB201" s="1" t="n"/>
      <x:c r="AC201" s="1" t="n"/>
      <x:c r="AD201" s="1" t="n"/>
      <x:c r="AE201" s="1" t="n"/>
      <x:c r="AF201" s="1" t="n"/>
      <x:c r="AG201" s="1" t="n"/>
      <x:c r="AH201" s="1" t="n"/>
      <x:c r="AI201" s="1" t="n"/>
      <x:c r="AJ201" s="1" t="n"/>
      <x:c r="AK201" s="1" t="n"/>
      <x:c r="AL201" s="1" t="n"/>
      <x:c r="AM201" s="1" t="n"/>
      <x:c r="AN201" s="1" t="n"/>
      <x:c r="AO201" s="1" t="n"/>
      <x:c r="AP201" s="1" t="n"/>
      <x:c r="AQ201" s="1" t="n"/>
      <x:c r="AR201" s="1" t="n"/>
      <x:c r="AS201" s="1" t="n"/>
      <x:c r="AT201" s="1" t="n"/>
      <x:c r="AU201" s="1" t="n"/>
      <x:c r="AV201" s="1" t="n"/>
      <x:c r="AW201" s="1" t="n"/>
      <x:c r="AX201" s="1" t="n"/>
      <x:c r="AY201" s="1" t="n"/>
      <x:c r="AZ201" s="1" t="n"/>
    </x:row>
    <x:row r="202">
      <x:c r="A202" s="1" t="n"/>
      <x:c r="B202" s="1" t="n"/>
      <x:c r="C202" s="1" t="n"/>
      <x:c r="D202" s="1" t="n"/>
      <x:c r="E202" s="1" t="n"/>
      <x:c r="F202" s="1" t="n"/>
      <x:c r="G202" s="1" t="n"/>
      <x:c r="H202" s="1" t="n"/>
      <x:c r="I202" s="1" t="n"/>
      <x:c r="J202" s="1" t="n"/>
      <x:c r="K202" s="1" t="n"/>
      <x:c r="L202" s="1" t="n"/>
      <x:c r="M202" s="1" t="n"/>
      <x:c r="N202" s="1" t="n"/>
      <x:c r="O202" s="1" t="n"/>
      <x:c r="P202" s="1" t="n"/>
      <x:c r="Q202" s="1" t="n"/>
      <x:c r="R202" s="1" t="n"/>
      <x:c r="S202" s="1" t="n"/>
      <x:c r="T202" s="1" t="n"/>
      <x:c r="U202" s="1" t="n"/>
      <x:c r="V202" s="1" t="n"/>
      <x:c r="W202" s="1" t="n"/>
      <x:c r="X202" s="1" t="n"/>
      <x:c r="Y202" s="1" t="n"/>
      <x:c r="Z202" s="1" t="n"/>
      <x:c r="AA202" s="1" t="n"/>
      <x:c r="AB202" s="1" t="n"/>
      <x:c r="AC202" s="1" t="n"/>
      <x:c r="AD202" s="1" t="n"/>
      <x:c r="AE202" s="1" t="n"/>
      <x:c r="AF202" s="1" t="n"/>
      <x:c r="AG202" s="1" t="n"/>
      <x:c r="AH202" s="1" t="n"/>
      <x:c r="AI202" s="1" t="n"/>
      <x:c r="AJ202" s="1" t="n"/>
      <x:c r="AK202" s="1" t="n"/>
      <x:c r="AL202" s="1" t="n"/>
      <x:c r="AM202" s="1" t="n"/>
      <x:c r="AN202" s="1" t="n"/>
      <x:c r="AO202" s="1" t="n"/>
      <x:c r="AP202" s="1" t="n"/>
      <x:c r="AQ202" s="1" t="n"/>
      <x:c r="AR202" s="1" t="n"/>
      <x:c r="AS202" s="1" t="n"/>
      <x:c r="AT202" s="1" t="n"/>
      <x:c r="AU202" s="1" t="n"/>
      <x:c r="AV202" s="1" t="n"/>
      <x:c r="AW202" s="1" t="n"/>
      <x:c r="AX202" s="1" t="n"/>
      <x:c r="AY202" s="1" t="n"/>
      <x:c r="AZ202" s="1" t="n"/>
    </x:row>
    <x:row r="203">
      <x:c r="A203" s="1" t="n"/>
      <x:c r="B203" s="1" t="n"/>
      <x:c r="C203" s="1" t="n"/>
      <x:c r="D203" s="1" t="n"/>
      <x:c r="E203" s="1" t="n"/>
      <x:c r="F203" s="1" t="n"/>
      <x:c r="G203" s="1" t="n"/>
      <x:c r="H203" s="1" t="n"/>
      <x:c r="I203" s="1" t="n"/>
      <x:c r="J203" s="1" t="n"/>
      <x:c r="K203" s="1" t="n"/>
      <x:c r="L203" s="1" t="n"/>
      <x:c r="M203" s="1" t="n"/>
      <x:c r="N203" s="1" t="n"/>
      <x:c r="O203" s="1" t="n"/>
      <x:c r="P203" s="1" t="n"/>
      <x:c r="Q203" s="1" t="n"/>
      <x:c r="R203" s="1" t="n"/>
      <x:c r="S203" s="1" t="n"/>
      <x:c r="T203" s="1" t="n"/>
      <x:c r="U203" s="1" t="n"/>
      <x:c r="V203" s="1" t="n"/>
      <x:c r="W203" s="1" t="n"/>
      <x:c r="X203" s="1" t="n"/>
      <x:c r="Y203" s="1" t="n"/>
      <x:c r="Z203" s="1" t="n"/>
      <x:c r="AA203" s="1" t="n"/>
      <x:c r="AB203" s="1" t="n"/>
      <x:c r="AC203" s="1" t="n"/>
      <x:c r="AD203" s="1" t="n"/>
      <x:c r="AE203" s="1" t="n"/>
      <x:c r="AF203" s="1" t="n"/>
      <x:c r="AG203" s="1" t="n"/>
      <x:c r="AH203" s="1" t="n"/>
      <x:c r="AI203" s="1" t="n"/>
      <x:c r="AJ203" s="1" t="n"/>
      <x:c r="AK203" s="1" t="n"/>
      <x:c r="AL203" s="1" t="n"/>
      <x:c r="AM203" s="1" t="n"/>
      <x:c r="AN203" s="1" t="n"/>
      <x:c r="AO203" s="1" t="n"/>
      <x:c r="AP203" s="1" t="n"/>
      <x:c r="AQ203" s="1" t="n"/>
      <x:c r="AR203" s="1" t="n"/>
      <x:c r="AS203" s="1" t="n"/>
      <x:c r="AT203" s="1" t="n"/>
      <x:c r="AU203" s="1" t="n"/>
      <x:c r="AV203" s="1" t="n"/>
      <x:c r="AW203" s="1" t="n"/>
      <x:c r="AX203" s="1" t="n"/>
      <x:c r="AY203" s="1" t="n"/>
      <x:c r="AZ203" s="1" t="n"/>
    </x:row>
    <x:row r="204">
      <x:c r="A204" s="1" t="n"/>
      <x:c r="B204" s="1" t="n"/>
      <x:c r="C204" s="1" t="n"/>
      <x:c r="D204" s="1" t="n"/>
      <x:c r="E204" s="1" t="n"/>
      <x:c r="F204" s="1" t="n"/>
      <x:c r="G204" s="1" t="n"/>
      <x:c r="H204" s="1" t="n"/>
      <x:c r="I204" s="1" t="n"/>
      <x:c r="J204" s="1" t="n"/>
      <x:c r="K204" s="1" t="n"/>
      <x:c r="L204" s="1" t="n"/>
      <x:c r="M204" s="1" t="n"/>
      <x:c r="N204" s="1" t="n"/>
      <x:c r="O204" s="1" t="n"/>
      <x:c r="P204" s="1" t="n"/>
      <x:c r="Q204" s="1" t="n"/>
      <x:c r="R204" s="1" t="n"/>
      <x:c r="S204" s="1" t="n"/>
      <x:c r="T204" s="1" t="n"/>
      <x:c r="U204" s="1" t="n"/>
      <x:c r="V204" s="1" t="n"/>
      <x:c r="W204" s="1" t="n"/>
      <x:c r="X204" s="1" t="n"/>
      <x:c r="Y204" s="1" t="n"/>
      <x:c r="Z204" s="1" t="n"/>
      <x:c r="AA204" s="1" t="n"/>
      <x:c r="AB204" s="1" t="n"/>
      <x:c r="AC204" s="1" t="n"/>
      <x:c r="AD204" s="1" t="n"/>
      <x:c r="AE204" s="1" t="n"/>
      <x:c r="AF204" s="1" t="n"/>
      <x:c r="AG204" s="1" t="n"/>
      <x:c r="AH204" s="1" t="n"/>
      <x:c r="AI204" s="1" t="n"/>
      <x:c r="AJ204" s="1" t="n"/>
      <x:c r="AK204" s="1" t="n"/>
      <x:c r="AL204" s="1" t="n"/>
      <x:c r="AM204" s="1" t="n"/>
      <x:c r="AN204" s="1" t="n"/>
      <x:c r="AO204" s="1" t="n"/>
      <x:c r="AP204" s="1" t="n"/>
      <x:c r="AQ204" s="1" t="n"/>
      <x:c r="AR204" s="1" t="n"/>
      <x:c r="AS204" s="1" t="n"/>
      <x:c r="AT204" s="1" t="n"/>
      <x:c r="AU204" s="1" t="n"/>
      <x:c r="AV204" s="1" t="n"/>
      <x:c r="AW204" s="1" t="n"/>
      <x:c r="AX204" s="1" t="n"/>
      <x:c r="AY204" s="1" t="n"/>
      <x:c r="AZ204" s="1" t="n"/>
    </x:row>
    <x:row r="205">
      <x:c r="A205" s="1" t="n"/>
      <x:c r="B205" s="1" t="n"/>
      <x:c r="C205" s="1" t="n"/>
      <x:c r="D205" s="1" t="n"/>
      <x:c r="E205" s="1" t="n"/>
      <x:c r="F205" s="1" t="n"/>
      <x:c r="G205" s="1" t="n"/>
      <x:c r="H205" s="1" t="n"/>
      <x:c r="I205" s="1" t="n"/>
      <x:c r="J205" s="1" t="n"/>
      <x:c r="K205" s="1" t="n"/>
      <x:c r="L205" s="1" t="n"/>
      <x:c r="M205" s="1" t="n"/>
      <x:c r="N205" s="1" t="n"/>
      <x:c r="O205" s="1" t="n"/>
      <x:c r="P205" s="1" t="n"/>
      <x:c r="Q205" s="1" t="n"/>
      <x:c r="R205" s="1" t="n"/>
      <x:c r="S205" s="1" t="n"/>
      <x:c r="T205" s="1" t="n"/>
      <x:c r="U205" s="1" t="n"/>
      <x:c r="V205" s="1" t="n"/>
      <x:c r="W205" s="1" t="n"/>
      <x:c r="X205" s="1" t="n"/>
      <x:c r="Y205" s="1" t="n"/>
      <x:c r="Z205" s="1" t="n"/>
      <x:c r="AA205" s="1" t="n"/>
      <x:c r="AB205" s="1" t="n"/>
      <x:c r="AC205" s="1" t="n"/>
      <x:c r="AD205" s="1" t="n"/>
      <x:c r="AE205" s="1" t="n"/>
      <x:c r="AF205" s="1" t="n"/>
      <x:c r="AG205" s="1" t="n"/>
      <x:c r="AH205" s="1" t="n"/>
      <x:c r="AI205" s="1" t="n"/>
      <x:c r="AJ205" s="1" t="n"/>
      <x:c r="AK205" s="1" t="n"/>
      <x:c r="AL205" s="1" t="n"/>
      <x:c r="AM205" s="1" t="n"/>
      <x:c r="AN205" s="1" t="n"/>
      <x:c r="AO205" s="1" t="n"/>
      <x:c r="AP205" s="1" t="n"/>
      <x:c r="AQ205" s="1" t="n"/>
      <x:c r="AR205" s="1" t="n"/>
      <x:c r="AS205" s="1" t="n"/>
      <x:c r="AT205" s="1" t="n"/>
      <x:c r="AU205" s="1" t="n"/>
      <x:c r="AV205" s="1" t="n"/>
      <x:c r="AW205" s="1" t="n"/>
      <x:c r="AX205" s="1" t="n"/>
      <x:c r="AY205" s="1" t="n"/>
      <x:c r="AZ205" s="1" t="n"/>
    </x:row>
    <x:row r="206">
      <x:c r="A206" s="1" t="n"/>
      <x:c r="B206" s="1" t="n"/>
      <x:c r="C206" s="1" t="n"/>
      <x:c r="D206" s="1" t="n"/>
      <x:c r="E206" s="1" t="n"/>
      <x:c r="F206" s="1" t="n"/>
      <x:c r="G206" s="1" t="n"/>
      <x:c r="H206" s="1" t="n"/>
      <x:c r="I206" s="1" t="n"/>
      <x:c r="J206" s="1" t="n"/>
      <x:c r="K206" s="1" t="n"/>
      <x:c r="L206" s="1" t="n"/>
      <x:c r="M206" s="1" t="n"/>
      <x:c r="N206" s="1" t="n"/>
      <x:c r="O206" s="1" t="n"/>
      <x:c r="P206" s="1" t="n"/>
      <x:c r="Q206" s="1" t="n"/>
      <x:c r="R206" s="1" t="n"/>
      <x:c r="S206" s="1" t="n"/>
      <x:c r="T206" s="1" t="n"/>
      <x:c r="U206" s="1" t="n"/>
      <x:c r="V206" s="1" t="n"/>
      <x:c r="W206" s="1" t="n"/>
      <x:c r="X206" s="1" t="n"/>
      <x:c r="Y206" s="1" t="n"/>
      <x:c r="Z206" s="1" t="n"/>
      <x:c r="AA206" s="1" t="n"/>
      <x:c r="AB206" s="1" t="n"/>
      <x:c r="AC206" s="1" t="n"/>
      <x:c r="AD206" s="1" t="n"/>
      <x:c r="AE206" s="1" t="n"/>
      <x:c r="AF206" s="1" t="n"/>
      <x:c r="AG206" s="1" t="n"/>
      <x:c r="AH206" s="1" t="n"/>
      <x:c r="AI206" s="1" t="n"/>
      <x:c r="AJ206" s="1" t="n"/>
      <x:c r="AK206" s="1" t="n"/>
      <x:c r="AL206" s="1" t="n"/>
      <x:c r="AM206" s="1" t="n"/>
      <x:c r="AN206" s="1" t="n"/>
      <x:c r="AO206" s="1" t="n"/>
      <x:c r="AP206" s="1" t="n"/>
      <x:c r="AQ206" s="1" t="n"/>
      <x:c r="AR206" s="1" t="n"/>
      <x:c r="AS206" s="1" t="n"/>
      <x:c r="AT206" s="1" t="n"/>
      <x:c r="AU206" s="1" t="n"/>
      <x:c r="AV206" s="1" t="n"/>
      <x:c r="AW206" s="1" t="n"/>
      <x:c r="AX206" s="1" t="n"/>
      <x:c r="AY206" s="1" t="n"/>
      <x:c r="AZ206" s="1" t="n"/>
    </x:row>
    <x:row r="207">
      <x:c r="A207" s="1" t="n"/>
      <x:c r="B207" s="1" t="n"/>
      <x:c r="C207" s="1" t="n"/>
      <x:c r="D207" s="1" t="n"/>
      <x:c r="E207" s="1" t="n"/>
      <x:c r="F207" s="1" t="n"/>
      <x:c r="G207" s="1" t="n"/>
      <x:c r="H207" s="1" t="n"/>
      <x:c r="I207" s="1" t="n"/>
      <x:c r="J207" s="1" t="n"/>
      <x:c r="K207" s="1" t="n"/>
      <x:c r="L207" s="1" t="n"/>
      <x:c r="M207" s="1" t="n"/>
      <x:c r="N207" s="1" t="n"/>
      <x:c r="O207" s="1" t="n"/>
      <x:c r="P207" s="1" t="n"/>
      <x:c r="Q207" s="1" t="n"/>
      <x:c r="R207" s="1" t="n"/>
      <x:c r="S207" s="1" t="n"/>
      <x:c r="T207" s="1" t="n"/>
      <x:c r="U207" s="1" t="n"/>
      <x:c r="V207" s="1" t="n"/>
      <x:c r="W207" s="1" t="n"/>
      <x:c r="X207" s="1" t="n"/>
      <x:c r="Y207" s="1" t="n"/>
      <x:c r="Z207" s="1" t="n"/>
      <x:c r="AA207" s="1" t="n"/>
      <x:c r="AB207" s="1" t="n"/>
      <x:c r="AC207" s="1" t="n"/>
      <x:c r="AD207" s="1" t="n"/>
      <x:c r="AE207" s="1" t="n"/>
      <x:c r="AF207" s="1" t="n"/>
      <x:c r="AG207" s="1" t="n"/>
      <x:c r="AH207" s="1" t="n"/>
      <x:c r="AI207" s="1" t="n"/>
      <x:c r="AJ207" s="1" t="n"/>
      <x:c r="AK207" s="1" t="n"/>
      <x:c r="AL207" s="1" t="n"/>
      <x:c r="AM207" s="1" t="n"/>
      <x:c r="AN207" s="1" t="n"/>
      <x:c r="AO207" s="1" t="n"/>
      <x:c r="AP207" s="1" t="n"/>
      <x:c r="AQ207" s="1" t="n"/>
      <x:c r="AR207" s="1" t="n"/>
      <x:c r="AS207" s="1" t="n"/>
      <x:c r="AT207" s="1" t="n"/>
      <x:c r="AU207" s="1" t="n"/>
      <x:c r="AV207" s="1" t="n"/>
      <x:c r="AW207" s="1" t="n"/>
      <x:c r="AX207" s="1" t="n"/>
      <x:c r="AY207" s="1" t="n"/>
      <x:c r="AZ207" s="1" t="n"/>
    </x:row>
    <x:row r="208">
      <x:c r="A208" s="1" t="n"/>
      <x:c r="B208" s="1" t="n"/>
      <x:c r="C208" s="1" t="n"/>
      <x:c r="D208" s="1" t="n"/>
      <x:c r="E208" s="1" t="n"/>
      <x:c r="F208" s="1" t="n"/>
      <x:c r="G208" s="1" t="n"/>
      <x:c r="H208" s="1" t="n"/>
      <x:c r="I208" s="1" t="n"/>
      <x:c r="J208" s="1" t="n"/>
      <x:c r="K208" s="1" t="n"/>
      <x:c r="L208" s="1" t="n"/>
      <x:c r="M208" s="1" t="n"/>
      <x:c r="N208" s="1" t="n"/>
      <x:c r="O208" s="1" t="n"/>
      <x:c r="P208" s="1" t="n"/>
      <x:c r="Q208" s="1" t="n"/>
      <x:c r="R208" s="1" t="n"/>
      <x:c r="S208" s="1" t="n"/>
      <x:c r="T208" s="1" t="n"/>
      <x:c r="U208" s="1" t="n"/>
      <x:c r="V208" s="1" t="n"/>
      <x:c r="W208" s="1" t="n"/>
      <x:c r="X208" s="1" t="n"/>
      <x:c r="Y208" s="1" t="n"/>
      <x:c r="Z208" s="1" t="n"/>
      <x:c r="AA208" s="1" t="n"/>
      <x:c r="AB208" s="1" t="n"/>
      <x:c r="AC208" s="1" t="n"/>
      <x:c r="AD208" s="1" t="n"/>
      <x:c r="AE208" s="1" t="n"/>
      <x:c r="AF208" s="1" t="n"/>
      <x:c r="AG208" s="1" t="n"/>
      <x:c r="AH208" s="1" t="n"/>
      <x:c r="AI208" s="1" t="n"/>
      <x:c r="AJ208" s="1" t="n"/>
      <x:c r="AK208" s="1" t="n"/>
      <x:c r="AL208" s="1" t="n"/>
      <x:c r="AM208" s="1" t="n"/>
      <x:c r="AN208" s="1" t="n"/>
      <x:c r="AO208" s="1" t="n"/>
      <x:c r="AP208" s="1" t="n"/>
      <x:c r="AQ208" s="1" t="n"/>
      <x:c r="AR208" s="1" t="n"/>
      <x:c r="AS208" s="1" t="n"/>
      <x:c r="AT208" s="1" t="n"/>
      <x:c r="AU208" s="1" t="n"/>
      <x:c r="AV208" s="1" t="n"/>
      <x:c r="AW208" s="1" t="n"/>
      <x:c r="AX208" s="1" t="n"/>
      <x:c r="AY208" s="1" t="n"/>
      <x:c r="AZ208" s="1" t="n"/>
    </x:row>
    <x:row r="209">
      <x:c r="A209" s="1" t="n"/>
      <x:c r="B209" s="1" t="n"/>
      <x:c r="C209" s="1" t="n"/>
      <x:c r="D209" s="1" t="n"/>
      <x:c r="E209" s="1" t="n"/>
      <x:c r="F209" s="1" t="n"/>
      <x:c r="G209" s="1" t="n"/>
      <x:c r="H209" s="1" t="n"/>
      <x:c r="I209" s="1" t="n"/>
      <x:c r="J209" s="1" t="n"/>
      <x:c r="K209" s="1" t="n"/>
      <x:c r="L209" s="1" t="n"/>
      <x:c r="M209" s="1" t="n"/>
      <x:c r="N209" s="1" t="n"/>
      <x:c r="O209" s="1" t="n"/>
      <x:c r="P209" s="1" t="n"/>
      <x:c r="Q209" s="1" t="n"/>
      <x:c r="R209" s="1" t="n"/>
      <x:c r="S209" s="1" t="n"/>
      <x:c r="T209" s="1" t="n"/>
      <x:c r="U209" s="1" t="n"/>
      <x:c r="V209" s="1" t="n"/>
      <x:c r="W209" s="1" t="n"/>
      <x:c r="X209" s="1" t="n"/>
      <x:c r="Y209" s="1" t="n"/>
      <x:c r="Z209" s="1" t="n"/>
      <x:c r="AA209" s="1" t="n"/>
      <x:c r="AB209" s="1" t="n"/>
      <x:c r="AC209" s="1" t="n"/>
      <x:c r="AD209" s="1" t="n"/>
      <x:c r="AE209" s="1" t="n"/>
      <x:c r="AF209" s="1" t="n"/>
      <x:c r="AG209" s="1" t="n"/>
      <x:c r="AH209" s="1" t="n"/>
      <x:c r="AI209" s="1" t="n"/>
      <x:c r="AJ209" s="1" t="n"/>
      <x:c r="AK209" s="1" t="n"/>
      <x:c r="AL209" s="1" t="n"/>
      <x:c r="AM209" s="1" t="n"/>
      <x:c r="AN209" s="1" t="n"/>
      <x:c r="AO209" s="1" t="n"/>
      <x:c r="AP209" s="1" t="n"/>
      <x:c r="AQ209" s="1" t="n"/>
      <x:c r="AR209" s="1" t="n"/>
      <x:c r="AS209" s="1" t="n"/>
      <x:c r="AT209" s="1" t="n"/>
      <x:c r="AU209" s="1" t="n"/>
      <x:c r="AV209" s="1" t="n"/>
      <x:c r="AW209" s="1" t="n"/>
      <x:c r="AX209" s="1" t="n"/>
      <x:c r="AY209" s="1" t="n"/>
      <x:c r="AZ209" s="1" t="n"/>
    </x:row>
    <x:row r="210">
      <x:c r="A210" s="1" t="n"/>
      <x:c r="B210" s="1" t="n"/>
      <x:c r="C210" s="1" t="n"/>
      <x:c r="D210" s="1" t="n"/>
      <x:c r="E210" s="1" t="n"/>
      <x:c r="F210" s="1" t="n"/>
      <x:c r="G210" s="1" t="n"/>
      <x:c r="H210" s="1" t="n"/>
      <x:c r="I210" s="1" t="n"/>
      <x:c r="J210" s="1" t="n"/>
      <x:c r="K210" s="1" t="n"/>
      <x:c r="L210" s="1" t="n"/>
      <x:c r="M210" s="1" t="n"/>
      <x:c r="N210" s="1" t="n"/>
      <x:c r="O210" s="1" t="n"/>
      <x:c r="P210" s="1" t="n"/>
      <x:c r="Q210" s="1" t="n"/>
      <x:c r="R210" s="1" t="n"/>
      <x:c r="S210" s="1" t="n"/>
      <x:c r="T210" s="1" t="n"/>
      <x:c r="U210" s="1" t="n"/>
      <x:c r="V210" s="1" t="n"/>
      <x:c r="W210" s="1" t="n"/>
      <x:c r="X210" s="1" t="n"/>
      <x:c r="Y210" s="1" t="n"/>
      <x:c r="Z210" s="1" t="n"/>
      <x:c r="AA210" s="1" t="n"/>
      <x:c r="AB210" s="1" t="n"/>
      <x:c r="AC210" s="1" t="n"/>
      <x:c r="AD210" s="1" t="n"/>
      <x:c r="AE210" s="1" t="n"/>
      <x:c r="AF210" s="1" t="n"/>
      <x:c r="AG210" s="1" t="n"/>
      <x:c r="AH210" s="1" t="n"/>
      <x:c r="AI210" s="1" t="n"/>
      <x:c r="AJ210" s="1" t="n"/>
      <x:c r="AK210" s="1" t="n"/>
      <x:c r="AL210" s="1" t="n"/>
      <x:c r="AM210" s="1" t="n"/>
      <x:c r="AN210" s="1" t="n"/>
      <x:c r="AO210" s="1" t="n"/>
      <x:c r="AP210" s="1" t="n"/>
      <x:c r="AQ210" s="1" t="n"/>
      <x:c r="AR210" s="1" t="n"/>
      <x:c r="AS210" s="1" t="n"/>
      <x:c r="AT210" s="1" t="n"/>
      <x:c r="AU210" s="1" t="n"/>
      <x:c r="AV210" s="1" t="n"/>
      <x:c r="AW210" s="1" t="n"/>
      <x:c r="AX210" s="1" t="n"/>
      <x:c r="AY210" s="1" t="n"/>
      <x:c r="AZ210" s="1" t="n"/>
    </x:row>
    <x:row r="211">
      <x:c r="A211" s="1" t="n"/>
      <x:c r="B211" s="1" t="n"/>
      <x:c r="C211" s="1" t="n"/>
      <x:c r="D211" s="1" t="n"/>
      <x:c r="E211" s="1" t="n"/>
      <x:c r="F211" s="1" t="n"/>
      <x:c r="G211" s="1" t="n"/>
      <x:c r="H211" s="1" t="n"/>
      <x:c r="I211" s="1" t="n"/>
      <x:c r="J211" s="1" t="n"/>
      <x:c r="K211" s="1" t="n"/>
      <x:c r="L211" s="1" t="n"/>
      <x:c r="M211" s="1" t="n"/>
      <x:c r="N211" s="1" t="n"/>
      <x:c r="O211" s="1" t="n"/>
      <x:c r="P211" s="1" t="n"/>
      <x:c r="Q211" s="1" t="n"/>
      <x:c r="R211" s="1" t="n"/>
      <x:c r="S211" s="1" t="n"/>
      <x:c r="T211" s="1" t="n"/>
      <x:c r="U211" s="1" t="n"/>
      <x:c r="V211" s="1" t="n"/>
      <x:c r="W211" s="1" t="n"/>
      <x:c r="X211" s="1" t="n"/>
      <x:c r="Y211" s="1" t="n"/>
      <x:c r="Z211" s="1" t="n"/>
      <x:c r="AA211" s="1" t="n"/>
      <x:c r="AB211" s="1" t="n"/>
      <x:c r="AC211" s="1" t="n"/>
      <x:c r="AD211" s="1" t="n"/>
      <x:c r="AE211" s="1" t="n"/>
      <x:c r="AF211" s="1" t="n"/>
      <x:c r="AG211" s="1" t="n"/>
      <x:c r="AH211" s="1" t="n"/>
      <x:c r="AI211" s="1" t="n"/>
      <x:c r="AJ211" s="1" t="n"/>
      <x:c r="AK211" s="1" t="n"/>
      <x:c r="AL211" s="1" t="n"/>
      <x:c r="AM211" s="1" t="n"/>
      <x:c r="AN211" s="1" t="n"/>
      <x:c r="AO211" s="1" t="n"/>
      <x:c r="AP211" s="1" t="n"/>
      <x:c r="AQ211" s="1" t="n"/>
      <x:c r="AR211" s="1" t="n"/>
      <x:c r="AS211" s="1" t="n"/>
      <x:c r="AT211" s="1" t="n"/>
      <x:c r="AU211" s="1" t="n"/>
      <x:c r="AV211" s="1" t="n"/>
      <x:c r="AW211" s="1" t="n"/>
      <x:c r="AX211" s="1" t="n"/>
      <x:c r="AY211" s="1" t="n"/>
      <x:c r="AZ211" s="1" t="n"/>
    </x:row>
    <x:row r="212">
      <x:c r="A212" s="1" t="n"/>
      <x:c r="B212" s="1" t="n"/>
      <x:c r="C212" s="1" t="n"/>
      <x:c r="D212" s="1" t="n"/>
      <x:c r="E212" s="1" t="n"/>
      <x:c r="F212" s="1" t="n"/>
      <x:c r="G212" s="1" t="n"/>
      <x:c r="H212" s="1" t="n"/>
      <x:c r="I212" s="1" t="n"/>
      <x:c r="J212" s="1" t="n"/>
      <x:c r="K212" s="1" t="n"/>
      <x:c r="L212" s="1" t="n"/>
      <x:c r="M212" s="1" t="n"/>
      <x:c r="N212" s="1" t="n"/>
      <x:c r="O212" s="1" t="n"/>
      <x:c r="P212" s="1" t="n"/>
      <x:c r="Q212" s="1" t="n"/>
      <x:c r="R212" s="1" t="n"/>
      <x:c r="S212" s="1" t="n"/>
      <x:c r="T212" s="1" t="n"/>
      <x:c r="U212" s="1" t="n"/>
      <x:c r="V212" s="1" t="n"/>
      <x:c r="W212" s="1" t="n"/>
      <x:c r="X212" s="1" t="n"/>
      <x:c r="Y212" s="1" t="n"/>
      <x:c r="Z212" s="1" t="n"/>
      <x:c r="AA212" s="1" t="n"/>
      <x:c r="AB212" s="1" t="n"/>
      <x:c r="AC212" s="1" t="n"/>
      <x:c r="AD212" s="1" t="n"/>
      <x:c r="AE212" s="1" t="n"/>
      <x:c r="AF212" s="1" t="n"/>
      <x:c r="AG212" s="1" t="n"/>
      <x:c r="AH212" s="1" t="n"/>
      <x:c r="AI212" s="1" t="n"/>
      <x:c r="AJ212" s="1" t="n"/>
      <x:c r="AK212" s="1" t="n"/>
      <x:c r="AL212" s="1" t="n"/>
      <x:c r="AM212" s="1" t="n"/>
      <x:c r="AN212" s="1" t="n"/>
      <x:c r="AO212" s="1" t="n"/>
      <x:c r="AP212" s="1" t="n"/>
      <x:c r="AQ212" s="1" t="n"/>
      <x:c r="AR212" s="1" t="n"/>
      <x:c r="AS212" s="1" t="n"/>
      <x:c r="AT212" s="1" t="n"/>
      <x:c r="AU212" s="1" t="n"/>
      <x:c r="AV212" s="1" t="n"/>
      <x:c r="AW212" s="1" t="n"/>
      <x:c r="AX212" s="1" t="n"/>
      <x:c r="AY212" s="1" t="n"/>
      <x:c r="AZ212" s="1" t="n"/>
    </x:row>
    <x:row r="213">
      <x:c r="A213" s="1" t="n"/>
      <x:c r="B213" s="1" t="n"/>
      <x:c r="C213" s="1" t="n"/>
      <x:c r="D213" s="1" t="n"/>
      <x:c r="E213" s="1" t="n"/>
      <x:c r="F213" s="1" t="n"/>
      <x:c r="G213" s="1" t="n"/>
      <x:c r="H213" s="1" t="n"/>
      <x:c r="I213" s="1" t="n"/>
      <x:c r="J213" s="1" t="n"/>
      <x:c r="K213" s="1" t="n"/>
      <x:c r="L213" s="1" t="n"/>
      <x:c r="M213" s="1" t="n"/>
      <x:c r="N213" s="1" t="n"/>
      <x:c r="O213" s="1" t="n"/>
      <x:c r="P213" s="1" t="n"/>
      <x:c r="Q213" s="1" t="n"/>
      <x:c r="R213" s="1" t="n"/>
      <x:c r="S213" s="1" t="n"/>
      <x:c r="T213" s="1" t="n"/>
      <x:c r="U213" s="1" t="n"/>
      <x:c r="V213" s="1" t="n"/>
      <x:c r="W213" s="1" t="n"/>
      <x:c r="X213" s="1" t="n"/>
      <x:c r="Y213" s="1" t="n"/>
      <x:c r="Z213" s="1" t="n"/>
      <x:c r="AA213" s="1" t="n"/>
      <x:c r="AB213" s="1" t="n"/>
      <x:c r="AC213" s="1" t="n"/>
      <x:c r="AD213" s="1" t="n"/>
      <x:c r="AE213" s="1" t="n"/>
      <x:c r="AF213" s="1" t="n"/>
      <x:c r="AG213" s="1" t="n"/>
      <x:c r="AH213" s="1" t="n"/>
      <x:c r="AI213" s="1" t="n"/>
      <x:c r="AJ213" s="1" t="n"/>
      <x:c r="AK213" s="1" t="n"/>
      <x:c r="AL213" s="1" t="n"/>
      <x:c r="AM213" s="1" t="n"/>
      <x:c r="AN213" s="1" t="n"/>
      <x:c r="AO213" s="1" t="n"/>
      <x:c r="AP213" s="1" t="n"/>
      <x:c r="AQ213" s="1" t="n"/>
      <x:c r="AR213" s="1" t="n"/>
      <x:c r="AS213" s="1" t="n"/>
      <x:c r="AT213" s="1" t="n"/>
      <x:c r="AU213" s="1" t="n"/>
      <x:c r="AV213" s="1" t="n"/>
      <x:c r="AW213" s="1" t="n"/>
      <x:c r="AX213" s="1" t="n"/>
      <x:c r="AY213" s="1" t="n"/>
      <x:c r="AZ213" s="1" t="n"/>
    </x:row>
    <x:row r="214">
      <x:c r="A214" s="1" t="n"/>
      <x:c r="B214" s="1" t="n"/>
      <x:c r="C214" s="1" t="n"/>
      <x:c r="D214" s="1" t="n"/>
      <x:c r="E214" s="1" t="n"/>
      <x:c r="F214" s="1" t="n"/>
      <x:c r="G214" s="1" t="n"/>
      <x:c r="H214" s="1" t="n"/>
      <x:c r="I214" s="1" t="n"/>
      <x:c r="J214" s="1" t="n"/>
      <x:c r="K214" s="1" t="n"/>
      <x:c r="L214" s="1" t="n"/>
      <x:c r="M214" s="1" t="n"/>
      <x:c r="N214" s="1" t="n"/>
      <x:c r="O214" s="1" t="n"/>
      <x:c r="P214" s="1" t="n"/>
      <x:c r="Q214" s="1" t="n"/>
      <x:c r="R214" s="1" t="n"/>
      <x:c r="S214" s="1" t="n"/>
      <x:c r="T214" s="1" t="n"/>
      <x:c r="U214" s="1" t="n"/>
      <x:c r="V214" s="1" t="n"/>
      <x:c r="W214" s="1" t="n"/>
      <x:c r="X214" s="1" t="n"/>
      <x:c r="Y214" s="1" t="n"/>
      <x:c r="Z214" s="1" t="n"/>
      <x:c r="AA214" s="1" t="n"/>
      <x:c r="AB214" s="1" t="n"/>
      <x:c r="AC214" s="1" t="n"/>
      <x:c r="AD214" s="1" t="n"/>
      <x:c r="AE214" s="1" t="n"/>
      <x:c r="AF214" s="1" t="n"/>
      <x:c r="AG214" s="1" t="n"/>
      <x:c r="AH214" s="1" t="n"/>
      <x:c r="AI214" s="1" t="n"/>
      <x:c r="AJ214" s="1" t="n"/>
      <x:c r="AK214" s="1" t="n"/>
      <x:c r="AL214" s="1" t="n"/>
      <x:c r="AM214" s="1" t="n"/>
      <x:c r="AN214" s="1" t="n"/>
      <x:c r="AO214" s="1" t="n"/>
      <x:c r="AP214" s="1" t="n"/>
      <x:c r="AQ214" s="1" t="n"/>
      <x:c r="AR214" s="1" t="n"/>
      <x:c r="AS214" s="1" t="n"/>
      <x:c r="AT214" s="1" t="n"/>
      <x:c r="AU214" s="1" t="n"/>
      <x:c r="AV214" s="1" t="n"/>
      <x:c r="AW214" s="1" t="n"/>
      <x:c r="AX214" s="1" t="n"/>
      <x:c r="AY214" s="1" t="n"/>
      <x:c r="AZ214" s="1" t="n"/>
    </x:row>
    <x:row r="215">
      <x:c r="A215" s="1" t="n"/>
      <x:c r="B215" s="1" t="n"/>
      <x:c r="C215" s="1" t="n"/>
      <x:c r="D215" s="1" t="n"/>
      <x:c r="E215" s="1" t="n"/>
      <x:c r="F215" s="1" t="n"/>
      <x:c r="G215" s="1" t="n"/>
      <x:c r="H215" s="1" t="n"/>
      <x:c r="I215" s="1" t="n"/>
      <x:c r="J215" s="1" t="n"/>
      <x:c r="K215" s="1" t="n"/>
      <x:c r="L215" s="1" t="n"/>
      <x:c r="M215" s="1" t="n"/>
      <x:c r="N215" s="1" t="n"/>
      <x:c r="O215" s="1" t="n"/>
      <x:c r="P215" s="1" t="n"/>
      <x:c r="Q215" s="1" t="n"/>
      <x:c r="R215" s="1" t="n"/>
      <x:c r="S215" s="1" t="n"/>
      <x:c r="T215" s="1" t="n"/>
      <x:c r="U215" s="1" t="n"/>
      <x:c r="V215" s="1" t="n"/>
      <x:c r="W215" s="1" t="n"/>
      <x:c r="X215" s="1" t="n"/>
      <x:c r="Y215" s="1" t="n"/>
      <x:c r="Z215" s="1" t="n"/>
      <x:c r="AA215" s="1" t="n"/>
      <x:c r="AB215" s="1" t="n"/>
      <x:c r="AC215" s="1" t="n"/>
      <x:c r="AD215" s="1" t="n"/>
      <x:c r="AE215" s="1" t="n"/>
      <x:c r="AF215" s="1" t="n"/>
      <x:c r="AG215" s="1" t="n"/>
      <x:c r="AH215" s="1" t="n"/>
      <x:c r="AI215" s="1" t="n"/>
      <x:c r="AJ215" s="1" t="n"/>
      <x:c r="AK215" s="1" t="n"/>
      <x:c r="AL215" s="1" t="n"/>
      <x:c r="AM215" s="1" t="n"/>
      <x:c r="AN215" s="1" t="n"/>
      <x:c r="AO215" s="1" t="n"/>
      <x:c r="AP215" s="1" t="n"/>
      <x:c r="AQ215" s="1" t="n"/>
      <x:c r="AR215" s="1" t="n"/>
      <x:c r="AS215" s="1" t="n"/>
      <x:c r="AT215" s="1" t="n"/>
      <x:c r="AU215" s="1" t="n"/>
      <x:c r="AV215" s="1" t="n"/>
      <x:c r="AW215" s="1" t="n"/>
      <x:c r="AX215" s="1" t="n"/>
      <x:c r="AY215" s="1" t="n"/>
      <x:c r="AZ215" s="1" t="n"/>
    </x:row>
    <x:row r="216">
      <x:c r="A216" s="1" t="n"/>
      <x:c r="B216" s="1" t="n"/>
      <x:c r="C216" s="1" t="n"/>
      <x:c r="D216" s="1" t="n"/>
      <x:c r="E216" s="1" t="n"/>
      <x:c r="F216" s="1" t="n"/>
      <x:c r="G216" s="1" t="n"/>
      <x:c r="H216" s="1" t="n"/>
      <x:c r="I216" s="1" t="n"/>
      <x:c r="J216" s="1" t="n"/>
      <x:c r="K216" s="1" t="n"/>
      <x:c r="L216" s="1" t="n"/>
      <x:c r="M216" s="1" t="n"/>
      <x:c r="N216" s="1" t="n"/>
      <x:c r="O216" s="1" t="n"/>
      <x:c r="P216" s="1" t="n"/>
      <x:c r="Q216" s="1" t="n"/>
      <x:c r="R216" s="1" t="n"/>
      <x:c r="S216" s="1" t="n"/>
      <x:c r="T216" s="1" t="n"/>
      <x:c r="U216" s="1" t="n"/>
      <x:c r="V216" s="1" t="n"/>
      <x:c r="W216" s="1" t="n"/>
      <x:c r="X216" s="1" t="n"/>
      <x:c r="Y216" s="1" t="n"/>
      <x:c r="Z216" s="1" t="n"/>
      <x:c r="AA216" s="1" t="n"/>
      <x:c r="AB216" s="1" t="n"/>
      <x:c r="AC216" s="1" t="n"/>
      <x:c r="AD216" s="1" t="n"/>
      <x:c r="AE216" s="1" t="n"/>
      <x:c r="AF216" s="1" t="n"/>
      <x:c r="AG216" s="1" t="n"/>
      <x:c r="AH216" s="1" t="n"/>
      <x:c r="AI216" s="1" t="n"/>
      <x:c r="AJ216" s="1" t="n"/>
      <x:c r="AK216" s="1" t="n"/>
      <x:c r="AL216" s="1" t="n"/>
      <x:c r="AM216" s="1" t="n"/>
      <x:c r="AN216" s="1" t="n"/>
      <x:c r="AO216" s="1" t="n"/>
      <x:c r="AP216" s="1" t="n"/>
      <x:c r="AQ216" s="1" t="n"/>
      <x:c r="AR216" s="1" t="n"/>
      <x:c r="AS216" s="1" t="n"/>
      <x:c r="AT216" s="1" t="n"/>
      <x:c r="AU216" s="1" t="n"/>
      <x:c r="AV216" s="1" t="n"/>
      <x:c r="AW216" s="1" t="n"/>
      <x:c r="AX216" s="1" t="n"/>
      <x:c r="AY216" s="1" t="n"/>
      <x:c r="AZ216" s="1" t="n"/>
    </x:row>
    <x:row r="217">
      <x:c r="A217" s="1" t="n"/>
      <x:c r="B217" s="1" t="n"/>
      <x:c r="C217" s="1" t="n"/>
      <x:c r="D217" s="1" t="n"/>
      <x:c r="E217" s="1" t="n"/>
      <x:c r="F217" s="1" t="n"/>
      <x:c r="G217" s="1" t="n"/>
      <x:c r="H217" s="1" t="n"/>
      <x:c r="I217" s="1" t="n"/>
      <x:c r="J217" s="1" t="n"/>
      <x:c r="K217" s="1" t="n"/>
      <x:c r="L217" s="1" t="n"/>
      <x:c r="M217" s="1" t="n"/>
      <x:c r="N217" s="1" t="n"/>
      <x:c r="O217" s="1" t="n"/>
      <x:c r="P217" s="1" t="n"/>
      <x:c r="Q217" s="1" t="n"/>
      <x:c r="R217" s="1" t="n"/>
      <x:c r="S217" s="1" t="n"/>
      <x:c r="T217" s="1" t="n"/>
      <x:c r="U217" s="1" t="n"/>
      <x:c r="V217" s="1" t="n"/>
      <x:c r="W217" s="1" t="n"/>
      <x:c r="X217" s="1" t="n"/>
      <x:c r="Y217" s="1" t="n"/>
      <x:c r="Z217" s="1" t="n"/>
      <x:c r="AA217" s="1" t="n"/>
      <x:c r="AB217" s="1" t="n"/>
      <x:c r="AC217" s="1" t="n"/>
      <x:c r="AD217" s="1" t="n"/>
      <x:c r="AE217" s="1" t="n"/>
      <x:c r="AF217" s="1" t="n"/>
      <x:c r="AG217" s="1" t="n"/>
      <x:c r="AH217" s="1" t="n"/>
      <x:c r="AI217" s="1" t="n"/>
      <x:c r="AJ217" s="1" t="n"/>
      <x:c r="AK217" s="1" t="n"/>
      <x:c r="AL217" s="1" t="n"/>
      <x:c r="AM217" s="1" t="n"/>
      <x:c r="AN217" s="1" t="n"/>
      <x:c r="AO217" s="1" t="n"/>
      <x:c r="AP217" s="1" t="n"/>
      <x:c r="AQ217" s="1" t="n"/>
      <x:c r="AR217" s="1" t="n"/>
      <x:c r="AS217" s="1" t="n"/>
      <x:c r="AT217" s="1" t="n"/>
      <x:c r="AU217" s="1" t="n"/>
      <x:c r="AV217" s="1" t="n"/>
      <x:c r="AW217" s="1" t="n"/>
      <x:c r="AX217" s="1" t="n"/>
      <x:c r="AY217" s="1" t="n"/>
      <x:c r="AZ217" s="1" t="n"/>
    </x:row>
    <x:row r="218">
      <x:c r="A218" s="1" t="n"/>
      <x:c r="B218" s="1" t="n"/>
      <x:c r="C218" s="1" t="n"/>
      <x:c r="D218" s="1" t="n"/>
      <x:c r="E218" s="1" t="n"/>
      <x:c r="F218" s="1" t="n"/>
      <x:c r="G218" s="1" t="n"/>
      <x:c r="H218" s="1" t="n"/>
      <x:c r="I218" s="1" t="n"/>
      <x:c r="J218" s="1" t="n"/>
      <x:c r="K218" s="1" t="n"/>
      <x:c r="L218" s="1" t="n"/>
      <x:c r="M218" s="1" t="n"/>
      <x:c r="N218" s="1" t="n"/>
      <x:c r="O218" s="1" t="n"/>
      <x:c r="P218" s="1" t="n"/>
      <x:c r="Q218" s="1" t="n"/>
      <x:c r="R218" s="1" t="n"/>
      <x:c r="S218" s="1" t="n"/>
      <x:c r="T218" s="1" t="n"/>
      <x:c r="U218" s="1" t="n"/>
      <x:c r="V218" s="1" t="n"/>
      <x:c r="W218" s="1" t="n"/>
      <x:c r="X218" s="1" t="n"/>
      <x:c r="Y218" s="1" t="n"/>
      <x:c r="Z218" s="1" t="n"/>
      <x:c r="AA218" s="1" t="n"/>
      <x:c r="AB218" s="1" t="n"/>
      <x:c r="AC218" s="1" t="n"/>
      <x:c r="AD218" s="1" t="n"/>
      <x:c r="AE218" s="1" t="n"/>
      <x:c r="AF218" s="1" t="n"/>
      <x:c r="AG218" s="1" t="n"/>
      <x:c r="AH218" s="1" t="n"/>
      <x:c r="AI218" s="1" t="n"/>
      <x:c r="AJ218" s="1" t="n"/>
      <x:c r="AK218" s="1" t="n"/>
      <x:c r="AL218" s="1" t="n"/>
      <x:c r="AM218" s="1" t="n"/>
      <x:c r="AN218" s="1" t="n"/>
      <x:c r="AO218" s="1" t="n"/>
      <x:c r="AP218" s="1" t="n"/>
      <x:c r="AQ218" s="1" t="n"/>
      <x:c r="AR218" s="1" t="n"/>
      <x:c r="AS218" s="1" t="n"/>
      <x:c r="AT218" s="1" t="n"/>
      <x:c r="AU218" s="1" t="n"/>
      <x:c r="AV218" s="1" t="n"/>
      <x:c r="AW218" s="1" t="n"/>
      <x:c r="AX218" s="1" t="n"/>
      <x:c r="AY218" s="1" t="n"/>
      <x:c r="AZ218" s="1" t="n"/>
    </x:row>
    <x:row r="219">
      <x:c r="A219" s="1" t="n"/>
      <x:c r="B219" s="1" t="n"/>
      <x:c r="C219" s="1" t="n"/>
      <x:c r="D219" s="1" t="n"/>
      <x:c r="E219" s="1" t="n"/>
      <x:c r="F219" s="1" t="n"/>
      <x:c r="G219" s="1" t="n"/>
      <x:c r="H219" s="1" t="n"/>
      <x:c r="I219" s="1" t="n"/>
      <x:c r="J219" s="1" t="n"/>
      <x:c r="K219" s="1" t="n"/>
      <x:c r="L219" s="1" t="n"/>
      <x:c r="M219" s="1" t="n"/>
      <x:c r="N219" s="1" t="n"/>
      <x:c r="O219" s="1" t="n"/>
      <x:c r="P219" s="1" t="n"/>
      <x:c r="Q219" s="1" t="n"/>
      <x:c r="R219" s="1" t="n"/>
      <x:c r="S219" s="1" t="n"/>
      <x:c r="T219" s="1" t="n"/>
      <x:c r="U219" s="1" t="n"/>
      <x:c r="V219" s="1" t="n"/>
      <x:c r="W219" s="1" t="n"/>
      <x:c r="X219" s="1" t="n"/>
      <x:c r="Y219" s="1" t="n"/>
      <x:c r="Z219" s="1" t="n"/>
      <x:c r="AA219" s="1" t="n"/>
      <x:c r="AB219" s="1" t="n"/>
      <x:c r="AC219" s="1" t="n"/>
      <x:c r="AD219" s="1" t="n"/>
      <x:c r="AE219" s="1" t="n"/>
      <x:c r="AF219" s="1" t="n"/>
      <x:c r="AG219" s="1" t="n"/>
      <x:c r="AH219" s="1" t="n"/>
      <x:c r="AI219" s="1" t="n"/>
      <x:c r="AJ219" s="1" t="n"/>
      <x:c r="AK219" s="1" t="n"/>
      <x:c r="AL219" s="1" t="n"/>
      <x:c r="AM219" s="1" t="n"/>
      <x:c r="AN219" s="1" t="n"/>
      <x:c r="AO219" s="1" t="n"/>
      <x:c r="AP219" s="1" t="n"/>
      <x:c r="AQ219" s="1" t="n"/>
      <x:c r="AR219" s="1" t="n"/>
      <x:c r="AS219" s="1" t="n"/>
      <x:c r="AT219" s="1" t="n"/>
      <x:c r="AU219" s="1" t="n"/>
      <x:c r="AV219" s="1" t="n"/>
      <x:c r="AW219" s="1" t="n"/>
      <x:c r="AX219" s="1" t="n"/>
      <x:c r="AY219" s="1" t="n"/>
      <x:c r="AZ219" s="1" t="n"/>
    </x:row>
    <x:row r="220">
      <x:c r="A220" s="1" t="n"/>
      <x:c r="B220" s="1" t="n"/>
      <x:c r="C220" s="1" t="n"/>
      <x:c r="D220" s="1" t="n"/>
      <x:c r="E220" s="1" t="n"/>
      <x:c r="F220" s="1" t="n"/>
      <x:c r="G220" s="1" t="n"/>
      <x:c r="H220" s="1" t="n"/>
      <x:c r="I220" s="1" t="n"/>
      <x:c r="J220" s="1" t="n"/>
      <x:c r="K220" s="1" t="n"/>
      <x:c r="L220" s="1" t="n"/>
      <x:c r="M220" s="1" t="n"/>
      <x:c r="N220" s="1" t="n"/>
      <x:c r="O220" s="1" t="n"/>
      <x:c r="P220" s="1" t="n"/>
      <x:c r="Q220" s="1" t="n"/>
      <x:c r="R220" s="1" t="n"/>
      <x:c r="S220" s="1" t="n"/>
      <x:c r="T220" s="1" t="n"/>
      <x:c r="U220" s="1" t="n"/>
      <x:c r="V220" s="1" t="n"/>
      <x:c r="W220" s="1" t="n"/>
      <x:c r="X220" s="1" t="n"/>
      <x:c r="Y220" s="1" t="n"/>
      <x:c r="Z220" s="1" t="n"/>
      <x:c r="AA220" s="1" t="n"/>
      <x:c r="AB220" s="1" t="n"/>
      <x:c r="AC220" s="1" t="n"/>
      <x:c r="AD220" s="1" t="n"/>
      <x:c r="AE220" s="1" t="n"/>
      <x:c r="AF220" s="1" t="n"/>
      <x:c r="AG220" s="1" t="n"/>
      <x:c r="AH220" s="1" t="n"/>
      <x:c r="AI220" s="1" t="n"/>
      <x:c r="AJ220" s="1" t="n"/>
      <x:c r="AK220" s="1" t="n"/>
      <x:c r="AL220" s="1" t="n"/>
      <x:c r="AM220" s="1" t="n"/>
      <x:c r="AN220" s="1" t="n"/>
      <x:c r="AO220" s="1" t="n"/>
      <x:c r="AP220" s="1" t="n"/>
      <x:c r="AQ220" s="1" t="n"/>
      <x:c r="AR220" s="1" t="n"/>
      <x:c r="AS220" s="1" t="n"/>
      <x:c r="AT220" s="1" t="n"/>
      <x:c r="AU220" s="1" t="n"/>
      <x:c r="AV220" s="1" t="n"/>
      <x:c r="AW220" s="1" t="n"/>
      <x:c r="AX220" s="1" t="n"/>
      <x:c r="AY220" s="1" t="n"/>
      <x:c r="AZ220" s="1" t="n"/>
    </x:row>
    <x:row r="221">
      <x:c r="A221" s="1" t="n"/>
      <x:c r="B221" s="1" t="n"/>
      <x:c r="C221" s="1" t="n"/>
      <x:c r="D221" s="1" t="n"/>
      <x:c r="E221" s="1" t="n"/>
      <x:c r="F221" s="1" t="n"/>
      <x:c r="G221" s="1" t="n"/>
      <x:c r="H221" s="1" t="n"/>
      <x:c r="I221" s="1" t="n"/>
      <x:c r="J221" s="1" t="n"/>
      <x:c r="K221" s="1" t="n"/>
      <x:c r="L221" s="1" t="n"/>
      <x:c r="M221" s="1" t="n"/>
      <x:c r="N221" s="1" t="n"/>
      <x:c r="O221" s="1" t="n"/>
      <x:c r="P221" s="1" t="n"/>
      <x:c r="Q221" s="1" t="n"/>
      <x:c r="R221" s="1" t="n"/>
      <x:c r="S221" s="1" t="n"/>
      <x:c r="T221" s="1" t="n"/>
      <x:c r="U221" s="1" t="n"/>
      <x:c r="V221" s="1" t="n"/>
      <x:c r="W221" s="1" t="n"/>
      <x:c r="X221" s="1" t="n"/>
      <x:c r="Y221" s="1" t="n"/>
      <x:c r="Z221" s="1" t="n"/>
      <x:c r="AA221" s="1" t="n"/>
      <x:c r="AB221" s="1" t="n"/>
      <x:c r="AC221" s="1" t="n"/>
      <x:c r="AD221" s="1" t="n"/>
      <x:c r="AE221" s="1" t="n"/>
      <x:c r="AF221" s="1" t="n"/>
      <x:c r="AG221" s="1" t="n"/>
      <x:c r="AH221" s="1" t="n"/>
      <x:c r="AI221" s="1" t="n"/>
      <x:c r="AJ221" s="1" t="n"/>
      <x:c r="AK221" s="1" t="n"/>
      <x:c r="AL221" s="1" t="n"/>
      <x:c r="AM221" s="1" t="n"/>
      <x:c r="AN221" s="1" t="n"/>
      <x:c r="AO221" s="1" t="n"/>
      <x:c r="AP221" s="1" t="n"/>
      <x:c r="AQ221" s="1" t="n"/>
      <x:c r="AR221" s="1" t="n"/>
      <x:c r="AS221" s="1" t="n"/>
      <x:c r="AT221" s="1" t="n"/>
      <x:c r="AU221" s="1" t="n"/>
      <x:c r="AV221" s="1" t="n"/>
      <x:c r="AW221" s="1" t="n"/>
      <x:c r="AX221" s="1" t="n"/>
      <x:c r="AY221" s="1" t="n"/>
      <x:c r="AZ221" s="1" t="n"/>
    </x:row>
    <x:row r="222">
      <x:c r="A222" s="1" t="n"/>
      <x:c r="B222" s="1" t="n"/>
      <x:c r="C222" s="1" t="n"/>
      <x:c r="D222" s="1" t="n"/>
      <x:c r="E222" s="1" t="n"/>
      <x:c r="F222" s="1" t="n"/>
      <x:c r="G222" s="1" t="n"/>
      <x:c r="H222" s="1" t="n"/>
      <x:c r="I222" s="1" t="n"/>
      <x:c r="J222" s="1" t="n"/>
      <x:c r="K222" s="1" t="n"/>
      <x:c r="L222" s="1" t="n"/>
      <x:c r="M222" s="1" t="n"/>
      <x:c r="N222" s="1" t="n"/>
      <x:c r="O222" s="1" t="n"/>
      <x:c r="P222" s="1" t="n"/>
      <x:c r="Q222" s="1" t="n"/>
      <x:c r="R222" s="1" t="n"/>
      <x:c r="S222" s="1" t="n"/>
      <x:c r="T222" s="1" t="n"/>
      <x:c r="U222" s="1" t="n"/>
      <x:c r="V222" s="1" t="n"/>
      <x:c r="W222" s="1" t="n"/>
      <x:c r="X222" s="1" t="n"/>
      <x:c r="Y222" s="1" t="n"/>
      <x:c r="Z222" s="1" t="n"/>
      <x:c r="AA222" s="1" t="n"/>
      <x:c r="AB222" s="1" t="n"/>
      <x:c r="AC222" s="1" t="n"/>
      <x:c r="AD222" s="1" t="n"/>
      <x:c r="AE222" s="1" t="n"/>
      <x:c r="AF222" s="1" t="n"/>
      <x:c r="AG222" s="1" t="n"/>
      <x:c r="AH222" s="1" t="n"/>
      <x:c r="AI222" s="1" t="n"/>
      <x:c r="AJ222" s="1" t="n"/>
      <x:c r="AK222" s="1" t="n"/>
      <x:c r="AL222" s="1" t="n"/>
      <x:c r="AM222" s="1" t="n"/>
      <x:c r="AN222" s="1" t="n"/>
      <x:c r="AO222" s="1" t="n"/>
      <x:c r="AP222" s="1" t="n"/>
      <x:c r="AQ222" s="1" t="n"/>
      <x:c r="AR222" s="1" t="n"/>
      <x:c r="AS222" s="1" t="n"/>
      <x:c r="AT222" s="1" t="n"/>
      <x:c r="AU222" s="1" t="n"/>
      <x:c r="AV222" s="1" t="n"/>
      <x:c r="AW222" s="1" t="n"/>
      <x:c r="AX222" s="1" t="n"/>
      <x:c r="AY222" s="1" t="n"/>
      <x:c r="AZ222" s="1" t="n"/>
    </x:row>
    <x:row r="223">
      <x:c r="A223" s="1" t="n"/>
      <x:c r="B223" s="1" t="n"/>
      <x:c r="C223" s="1" t="n"/>
      <x:c r="D223" s="1" t="n"/>
      <x:c r="E223" s="1" t="n"/>
      <x:c r="F223" s="1" t="n"/>
      <x:c r="G223" s="1" t="n"/>
      <x:c r="H223" s="1" t="n"/>
      <x:c r="I223" s="1" t="n"/>
      <x:c r="J223" s="1" t="n"/>
      <x:c r="K223" s="1" t="n"/>
      <x:c r="L223" s="1" t="n"/>
      <x:c r="M223" s="1" t="n"/>
      <x:c r="N223" s="1" t="n"/>
      <x:c r="O223" s="1" t="n"/>
      <x:c r="P223" s="1" t="n"/>
      <x:c r="Q223" s="1" t="n"/>
      <x:c r="R223" s="1" t="n"/>
      <x:c r="S223" s="1" t="n"/>
      <x:c r="T223" s="1" t="n"/>
      <x:c r="U223" s="1" t="n"/>
      <x:c r="V223" s="1" t="n"/>
      <x:c r="W223" s="1" t="n"/>
      <x:c r="X223" s="1" t="n"/>
      <x:c r="Y223" s="1" t="n"/>
      <x:c r="Z223" s="1" t="n"/>
      <x:c r="AA223" s="1" t="n"/>
      <x:c r="AB223" s="1" t="n"/>
      <x:c r="AC223" s="1" t="n"/>
      <x:c r="AD223" s="1" t="n"/>
      <x:c r="AE223" s="1" t="n"/>
      <x:c r="AF223" s="1" t="n"/>
      <x:c r="AG223" s="1" t="n"/>
      <x:c r="AH223" s="1" t="n"/>
      <x:c r="AI223" s="1" t="n"/>
      <x:c r="AJ223" s="1" t="n"/>
      <x:c r="AK223" s="1" t="n"/>
      <x:c r="AL223" s="1" t="n"/>
      <x:c r="AM223" s="1" t="n"/>
      <x:c r="AN223" s="1" t="n"/>
      <x:c r="AO223" s="1" t="n"/>
      <x:c r="AP223" s="1" t="n"/>
      <x:c r="AQ223" s="1" t="n"/>
      <x:c r="AR223" s="1" t="n"/>
      <x:c r="AS223" s="1" t="n"/>
      <x:c r="AT223" s="1" t="n"/>
      <x:c r="AU223" s="1" t="n"/>
      <x:c r="AV223" s="1" t="n"/>
      <x:c r="AW223" s="1" t="n"/>
      <x:c r="AX223" s="1" t="n"/>
      <x:c r="AY223" s="1" t="n"/>
      <x:c r="AZ223" s="1" t="n"/>
    </x:row>
    <x:row r="224">
      <x:c r="A224" s="1" t="n"/>
      <x:c r="B224" s="1" t="n"/>
      <x:c r="C224" s="1" t="n"/>
      <x:c r="D224" s="1" t="n"/>
      <x:c r="E224" s="1" t="n"/>
      <x:c r="F224" s="1" t="n"/>
      <x:c r="G224" s="1" t="n"/>
      <x:c r="H224" s="1" t="n"/>
      <x:c r="I224" s="1" t="n"/>
      <x:c r="J224" s="1" t="n"/>
      <x:c r="K224" s="1" t="n"/>
      <x:c r="L224" s="1" t="n"/>
      <x:c r="M224" s="1" t="n"/>
      <x:c r="N224" s="1" t="n"/>
      <x:c r="O224" s="1" t="n"/>
      <x:c r="P224" s="1" t="n"/>
      <x:c r="Q224" s="1" t="n"/>
      <x:c r="R224" s="1" t="n"/>
      <x:c r="S224" s="1" t="n"/>
      <x:c r="T224" s="1" t="n"/>
      <x:c r="U224" s="1" t="n"/>
      <x:c r="V224" s="1" t="n"/>
      <x:c r="W224" s="1" t="n"/>
      <x:c r="X224" s="1" t="n"/>
      <x:c r="Y224" s="1" t="n"/>
      <x:c r="Z224" s="1" t="n"/>
      <x:c r="AA224" s="1" t="n"/>
      <x:c r="AB224" s="1" t="n"/>
      <x:c r="AC224" s="1" t="n"/>
      <x:c r="AD224" s="1" t="n"/>
      <x:c r="AE224" s="1" t="n"/>
      <x:c r="AF224" s="1" t="n"/>
      <x:c r="AG224" s="1" t="n"/>
      <x:c r="AH224" s="1" t="n"/>
      <x:c r="AI224" s="1" t="n"/>
      <x:c r="AJ224" s="1" t="n"/>
      <x:c r="AK224" s="1" t="n"/>
      <x:c r="AL224" s="1" t="n"/>
      <x:c r="AM224" s="1" t="n"/>
      <x:c r="AN224" s="1" t="n"/>
      <x:c r="AO224" s="1" t="n"/>
      <x:c r="AP224" s="1" t="n"/>
      <x:c r="AQ224" s="1" t="n"/>
      <x:c r="AR224" s="1" t="n"/>
      <x:c r="AS224" s="1" t="n"/>
      <x:c r="AT224" s="1" t="n"/>
      <x:c r="AU224" s="1" t="n"/>
      <x:c r="AV224" s="1" t="n"/>
      <x:c r="AW224" s="1" t="n"/>
      <x:c r="AX224" s="1" t="n"/>
      <x:c r="AY224" s="1" t="n"/>
      <x:c r="AZ224" s="1" t="n"/>
    </x:row>
    <x:row r="225">
      <x:c r="A225" s="1" t="n"/>
      <x:c r="B225" s="1" t="n"/>
      <x:c r="C225" s="1" t="n"/>
      <x:c r="D225" s="1" t="n"/>
      <x:c r="E225" s="1" t="n"/>
      <x:c r="F225" s="1" t="n"/>
      <x:c r="G225" s="1" t="n"/>
      <x:c r="H225" s="1" t="n"/>
      <x:c r="I225" s="1" t="n"/>
      <x:c r="J225" s="1" t="n"/>
      <x:c r="K225" s="1" t="n"/>
      <x:c r="L225" s="1" t="n"/>
      <x:c r="M225" s="1" t="n"/>
      <x:c r="N225" s="1" t="n"/>
      <x:c r="O225" s="1" t="n"/>
      <x:c r="P225" s="1" t="n"/>
      <x:c r="Q225" s="1" t="n"/>
      <x:c r="R225" s="1" t="n"/>
      <x:c r="S225" s="1" t="n"/>
      <x:c r="T225" s="1" t="n"/>
      <x:c r="U225" s="1" t="n"/>
      <x:c r="V225" s="1" t="n"/>
      <x:c r="W225" s="1" t="n"/>
      <x:c r="X225" s="1" t="n"/>
      <x:c r="Y225" s="1" t="n"/>
      <x:c r="Z225" s="1" t="n"/>
      <x:c r="AA225" s="1" t="n"/>
      <x:c r="AB225" s="1" t="n"/>
      <x:c r="AC225" s="1" t="n"/>
      <x:c r="AD225" s="1" t="n"/>
      <x:c r="AE225" s="1" t="n"/>
      <x:c r="AF225" s="1" t="n"/>
      <x:c r="AG225" s="1" t="n"/>
      <x:c r="AH225" s="1" t="n"/>
      <x:c r="AI225" s="1" t="n"/>
      <x:c r="AJ225" s="1" t="n"/>
      <x:c r="AK225" s="1" t="n"/>
      <x:c r="AL225" s="1" t="n"/>
      <x:c r="AM225" s="1" t="n"/>
      <x:c r="AN225" s="1" t="n"/>
      <x:c r="AO225" s="1" t="n"/>
      <x:c r="AP225" s="1" t="n"/>
      <x:c r="AQ225" s="1" t="n"/>
      <x:c r="AR225" s="1" t="n"/>
      <x:c r="AS225" s="1" t="n"/>
      <x:c r="AT225" s="1" t="n"/>
      <x:c r="AU225" s="1" t="n"/>
      <x:c r="AV225" s="1" t="n"/>
      <x:c r="AW225" s="1" t="n"/>
      <x:c r="AX225" s="1" t="n"/>
      <x:c r="AY225" s="1" t="n"/>
      <x:c r="AZ225" s="1" t="n"/>
    </x:row>
    <x:row r="226">
      <x:c r="A226" s="1" t="n"/>
      <x:c r="B226" s="1" t="n"/>
      <x:c r="C226" s="1" t="n"/>
      <x:c r="D226" s="1" t="n"/>
      <x:c r="E226" s="1" t="n"/>
      <x:c r="F226" s="1" t="n"/>
      <x:c r="G226" s="1" t="n"/>
      <x:c r="H226" s="1" t="n"/>
      <x:c r="I226" s="1" t="n"/>
      <x:c r="J226" s="1" t="n"/>
      <x:c r="K226" s="1" t="n"/>
      <x:c r="L226" s="1" t="n"/>
      <x:c r="M226" s="1" t="n"/>
      <x:c r="N226" s="1" t="n"/>
      <x:c r="O226" s="1" t="n"/>
      <x:c r="P226" s="1" t="n"/>
      <x:c r="Q226" s="1" t="n"/>
      <x:c r="R226" s="1" t="n"/>
      <x:c r="S226" s="1" t="n"/>
      <x:c r="T226" s="1" t="n"/>
      <x:c r="U226" s="1" t="n"/>
      <x:c r="V226" s="1" t="n"/>
      <x:c r="W226" s="1" t="n"/>
      <x:c r="X226" s="1" t="n"/>
      <x:c r="Y226" s="1" t="n"/>
      <x:c r="Z226" s="1" t="n"/>
      <x:c r="AA226" s="1" t="n"/>
      <x:c r="AB226" s="1" t="n"/>
      <x:c r="AC226" s="1" t="n"/>
      <x:c r="AD226" s="1" t="n"/>
      <x:c r="AE226" s="1" t="n"/>
      <x:c r="AF226" s="1" t="n"/>
      <x:c r="AG226" s="1" t="n"/>
      <x:c r="AH226" s="1" t="n"/>
      <x:c r="AI226" s="1" t="n"/>
      <x:c r="AJ226" s="1" t="n"/>
      <x:c r="AK226" s="1" t="n"/>
      <x:c r="AL226" s="1" t="n"/>
      <x:c r="AM226" s="1" t="n"/>
      <x:c r="AN226" s="1" t="n"/>
      <x:c r="AO226" s="1" t="n"/>
      <x:c r="AP226" s="1" t="n"/>
      <x:c r="AQ226" s="1" t="n"/>
      <x:c r="AR226" s="1" t="n"/>
      <x:c r="AS226" s="1" t="n"/>
      <x:c r="AT226" s="1" t="n"/>
      <x:c r="AU226" s="1" t="n"/>
      <x:c r="AV226" s="1" t="n"/>
      <x:c r="AW226" s="1" t="n"/>
      <x:c r="AX226" s="1" t="n"/>
      <x:c r="AY226" s="1" t="n"/>
      <x:c r="AZ226" s="1" t="n"/>
    </x:row>
    <x:row r="227">
      <x:c r="A227" s="1" t="n"/>
      <x:c r="B227" s="1" t="n"/>
      <x:c r="C227" s="1" t="n"/>
      <x:c r="D227" s="1" t="n"/>
      <x:c r="E227" s="1" t="n"/>
      <x:c r="F227" s="1" t="n"/>
      <x:c r="G227" s="1" t="n"/>
      <x:c r="H227" s="1" t="n"/>
      <x:c r="I227" s="1" t="n"/>
      <x:c r="J227" s="1" t="n"/>
      <x:c r="K227" s="1" t="n"/>
      <x:c r="L227" s="1" t="n"/>
      <x:c r="M227" s="1" t="n"/>
      <x:c r="N227" s="1" t="n"/>
      <x:c r="O227" s="1" t="n"/>
      <x:c r="P227" s="1" t="n"/>
      <x:c r="Q227" s="1" t="n"/>
      <x:c r="R227" s="1" t="n"/>
      <x:c r="S227" s="1" t="n"/>
      <x:c r="T227" s="1" t="n"/>
      <x:c r="U227" s="1" t="n"/>
      <x:c r="V227" s="1" t="n"/>
      <x:c r="W227" s="1" t="n"/>
      <x:c r="X227" s="1" t="n"/>
      <x:c r="Y227" s="1" t="n"/>
      <x:c r="Z227" s="1" t="n"/>
      <x:c r="AA227" s="1" t="n"/>
      <x:c r="AB227" s="1" t="n"/>
      <x:c r="AC227" s="1" t="n"/>
      <x:c r="AD227" s="1" t="n"/>
      <x:c r="AE227" s="1" t="n"/>
      <x:c r="AF227" s="1" t="n"/>
      <x:c r="AG227" s="1" t="n"/>
      <x:c r="AH227" s="1" t="n"/>
      <x:c r="AI227" s="1" t="n"/>
      <x:c r="AJ227" s="1" t="n"/>
      <x:c r="AK227" s="1" t="n"/>
      <x:c r="AL227" s="1" t="n"/>
      <x:c r="AM227" s="1" t="n"/>
      <x:c r="AN227" s="1" t="n"/>
      <x:c r="AO227" s="1" t="n"/>
      <x:c r="AP227" s="1" t="n"/>
      <x:c r="AQ227" s="1" t="n"/>
      <x:c r="AR227" s="1" t="n"/>
      <x:c r="AS227" s="1" t="n"/>
      <x:c r="AT227" s="1" t="n"/>
      <x:c r="AU227" s="1" t="n"/>
      <x:c r="AV227" s="1" t="n"/>
      <x:c r="AW227" s="1" t="n"/>
      <x:c r="AX227" s="1" t="n"/>
      <x:c r="AY227" s="1" t="n"/>
      <x:c r="AZ227" s="1" t="n"/>
    </x:row>
    <x:row r="228">
      <x:c r="A228" s="1" t="n"/>
      <x:c r="B228" s="1" t="n"/>
      <x:c r="C228" s="1" t="n"/>
      <x:c r="D228" s="1" t="n"/>
      <x:c r="E228" s="1" t="n"/>
      <x:c r="F228" s="1" t="n"/>
      <x:c r="G228" s="1" t="n"/>
      <x:c r="H228" s="1" t="n"/>
      <x:c r="I228" s="1" t="n"/>
      <x:c r="J228" s="1" t="n"/>
      <x:c r="K228" s="1" t="n"/>
      <x:c r="L228" s="1" t="n"/>
      <x:c r="M228" s="1" t="n"/>
      <x:c r="N228" s="1" t="n"/>
      <x:c r="O228" s="1" t="n"/>
      <x:c r="P228" s="1" t="n"/>
      <x:c r="Q228" s="1" t="n"/>
      <x:c r="R228" s="1" t="n"/>
      <x:c r="S228" s="1" t="n"/>
      <x:c r="T228" s="1" t="n"/>
      <x:c r="U228" s="1" t="n"/>
      <x:c r="V228" s="1" t="n"/>
      <x:c r="W228" s="1" t="n"/>
      <x:c r="X228" s="1" t="n"/>
      <x:c r="Y228" s="1" t="n"/>
      <x:c r="Z228" s="1" t="n"/>
      <x:c r="AA228" s="1" t="n"/>
      <x:c r="AB228" s="1" t="n"/>
      <x:c r="AC228" s="1" t="n"/>
      <x:c r="AD228" s="1" t="n"/>
      <x:c r="AE228" s="1" t="n"/>
      <x:c r="AF228" s="1" t="n"/>
      <x:c r="AG228" s="1" t="n"/>
      <x:c r="AH228" s="1" t="n"/>
      <x:c r="AI228" s="1" t="n"/>
      <x:c r="AJ228" s="1" t="n"/>
      <x:c r="AK228" s="1" t="n"/>
      <x:c r="AL228" s="1" t="n"/>
      <x:c r="AM228" s="1" t="n"/>
      <x:c r="AN228" s="1" t="n"/>
      <x:c r="AO228" s="1" t="n"/>
      <x:c r="AP228" s="1" t="n"/>
      <x:c r="AQ228" s="1" t="n"/>
      <x:c r="AR228" s="1" t="n"/>
      <x:c r="AS228" s="1" t="n"/>
      <x:c r="AT228" s="1" t="n"/>
      <x:c r="AU228" s="1" t="n"/>
      <x:c r="AV228" s="1" t="n"/>
      <x:c r="AW228" s="1" t="n"/>
      <x:c r="AX228" s="1" t="n"/>
      <x:c r="AY228" s="1" t="n"/>
      <x:c r="AZ228" s="1" t="n"/>
    </x:row>
    <x:row r="229">
      <x:c r="A229" s="1" t="n"/>
      <x:c r="B229" s="1" t="n"/>
      <x:c r="C229" s="1" t="n"/>
      <x:c r="D229" s="1" t="n"/>
      <x:c r="E229" s="1" t="n"/>
      <x:c r="F229" s="1" t="n"/>
      <x:c r="G229" s="1" t="n"/>
      <x:c r="H229" s="1" t="n"/>
      <x:c r="I229" s="1" t="n"/>
      <x:c r="J229" s="1" t="n"/>
      <x:c r="K229" s="1" t="n"/>
      <x:c r="L229" s="1" t="n"/>
      <x:c r="M229" s="1" t="n"/>
      <x:c r="N229" s="1" t="n"/>
      <x:c r="O229" s="1" t="n"/>
      <x:c r="P229" s="1" t="n"/>
      <x:c r="Q229" s="1" t="n"/>
      <x:c r="R229" s="1" t="n"/>
      <x:c r="S229" s="1" t="n"/>
      <x:c r="T229" s="1" t="n"/>
      <x:c r="U229" s="1" t="n"/>
      <x:c r="V229" s="1" t="n"/>
      <x:c r="W229" s="1" t="n"/>
      <x:c r="X229" s="1" t="n"/>
      <x:c r="Y229" s="1" t="n"/>
      <x:c r="Z229" s="1" t="n"/>
      <x:c r="AA229" s="1" t="n"/>
      <x:c r="AB229" s="1" t="n"/>
      <x:c r="AC229" s="1" t="n"/>
      <x:c r="AD229" s="1" t="n"/>
      <x:c r="AE229" s="1" t="n"/>
      <x:c r="AF229" s="1" t="n"/>
      <x:c r="AG229" s="1" t="n"/>
      <x:c r="AH229" s="1" t="n"/>
      <x:c r="AI229" s="1" t="n"/>
      <x:c r="AJ229" s="1" t="n"/>
      <x:c r="AK229" s="1" t="n"/>
      <x:c r="AL229" s="1" t="n"/>
      <x:c r="AM229" s="1" t="n"/>
      <x:c r="AN229" s="1" t="n"/>
      <x:c r="AO229" s="1" t="n"/>
      <x:c r="AP229" s="1" t="n"/>
      <x:c r="AQ229" s="1" t="n"/>
      <x:c r="AR229" s="1" t="n"/>
      <x:c r="AS229" s="1" t="n"/>
      <x:c r="AT229" s="1" t="n"/>
      <x:c r="AU229" s="1" t="n"/>
      <x:c r="AV229" s="1" t="n"/>
      <x:c r="AW229" s="1" t="n"/>
      <x:c r="AX229" s="1" t="n"/>
      <x:c r="AY229" s="1" t="n"/>
      <x:c r="AZ229" s="1" t="n"/>
    </x:row>
    <x:row r="230">
      <x:c r="A230" s="1" t="n"/>
      <x:c r="B230" s="1" t="n"/>
      <x:c r="C230" s="1" t="n"/>
      <x:c r="D230" s="1" t="n"/>
      <x:c r="E230" s="1" t="n"/>
      <x:c r="F230" s="1" t="n"/>
      <x:c r="G230" s="1" t="n"/>
      <x:c r="H230" s="1" t="n"/>
      <x:c r="I230" s="1" t="n"/>
      <x:c r="J230" s="1" t="n"/>
      <x:c r="K230" s="1" t="n"/>
      <x:c r="L230" s="1" t="n"/>
      <x:c r="M230" s="1" t="n"/>
      <x:c r="N230" s="1" t="n"/>
      <x:c r="O230" s="1" t="n"/>
      <x:c r="P230" s="1" t="n"/>
      <x:c r="Q230" s="1" t="n"/>
      <x:c r="R230" s="1" t="n"/>
      <x:c r="S230" s="1" t="n"/>
      <x:c r="T230" s="1" t="n"/>
      <x:c r="U230" s="1" t="n"/>
      <x:c r="V230" s="1" t="n"/>
      <x:c r="W230" s="1" t="n"/>
      <x:c r="X230" s="1" t="n"/>
      <x:c r="Y230" s="1" t="n"/>
      <x:c r="Z230" s="1" t="n"/>
      <x:c r="AA230" s="1" t="n"/>
      <x:c r="AB230" s="1" t="n"/>
      <x:c r="AC230" s="1" t="n"/>
      <x:c r="AD230" s="1" t="n"/>
      <x:c r="AE230" s="1" t="n"/>
      <x:c r="AF230" s="1" t="n"/>
      <x:c r="AG230" s="1" t="n"/>
      <x:c r="AH230" s="1" t="n"/>
      <x:c r="AI230" s="1" t="n"/>
      <x:c r="AJ230" s="1" t="n"/>
      <x:c r="AK230" s="1" t="n"/>
      <x:c r="AL230" s="1" t="n"/>
      <x:c r="AM230" s="1" t="n"/>
      <x:c r="AN230" s="1" t="n"/>
      <x:c r="AO230" s="1" t="n"/>
      <x:c r="AP230" s="1" t="n"/>
      <x:c r="AQ230" s="1" t="n"/>
      <x:c r="AR230" s="1" t="n"/>
      <x:c r="AS230" s="1" t="n"/>
      <x:c r="AT230" s="1" t="n"/>
      <x:c r="AU230" s="1" t="n"/>
      <x:c r="AV230" s="1" t="n"/>
      <x:c r="AW230" s="1" t="n"/>
      <x:c r="AX230" s="1" t="n"/>
      <x:c r="AY230" s="1" t="n"/>
      <x:c r="AZ230" s="1" t="n"/>
    </x:row>
    <x:row r="231">
      <x:c r="A231" s="1" t="n"/>
      <x:c r="B231" s="1" t="n"/>
      <x:c r="C231" s="1" t="n"/>
      <x:c r="D231" s="1" t="n"/>
      <x:c r="E231" s="1" t="n"/>
      <x:c r="F231" s="1" t="n"/>
      <x:c r="G231" s="1" t="n"/>
      <x:c r="H231" s="1" t="n"/>
      <x:c r="I231" s="1" t="n"/>
      <x:c r="J231" s="1" t="n"/>
      <x:c r="K231" s="1" t="n"/>
      <x:c r="L231" s="1" t="n"/>
      <x:c r="M231" s="1" t="n"/>
      <x:c r="N231" s="1" t="n"/>
      <x:c r="O231" s="1" t="n"/>
      <x:c r="P231" s="1" t="n"/>
      <x:c r="Q231" s="1" t="n"/>
      <x:c r="R231" s="1" t="n"/>
      <x:c r="S231" s="1" t="n"/>
      <x:c r="T231" s="1" t="n"/>
      <x:c r="U231" s="1" t="n"/>
      <x:c r="V231" s="1" t="n"/>
      <x:c r="W231" s="1" t="n"/>
      <x:c r="X231" s="1" t="n"/>
      <x:c r="Y231" s="1" t="n"/>
      <x:c r="Z231" s="1" t="n"/>
      <x:c r="AA231" s="1" t="n"/>
      <x:c r="AB231" s="1" t="n"/>
      <x:c r="AC231" s="1" t="n"/>
      <x:c r="AD231" s="1" t="n"/>
      <x:c r="AE231" s="1" t="n"/>
      <x:c r="AF231" s="1" t="n"/>
      <x:c r="AG231" s="1" t="n"/>
      <x:c r="AH231" s="1" t="n"/>
      <x:c r="AI231" s="1" t="n"/>
      <x:c r="AJ231" s="1" t="n"/>
      <x:c r="AK231" s="1" t="n"/>
      <x:c r="AL231" s="1" t="n"/>
      <x:c r="AM231" s="1" t="n"/>
      <x:c r="AN231" s="1" t="n"/>
      <x:c r="AO231" s="1" t="n"/>
      <x:c r="AP231" s="1" t="n"/>
      <x:c r="AQ231" s="1" t="n"/>
      <x:c r="AR231" s="1" t="n"/>
      <x:c r="AS231" s="1" t="n"/>
      <x:c r="AT231" s="1" t="n"/>
      <x:c r="AU231" s="1" t="n"/>
      <x:c r="AV231" s="1" t="n"/>
      <x:c r="AW231" s="1" t="n"/>
      <x:c r="AX231" s="1" t="n"/>
      <x:c r="AY231" s="1" t="n"/>
      <x:c r="AZ231" s="1" t="n"/>
    </x:row>
    <x:row r="232">
      <x:c r="A232" s="1" t="n"/>
      <x:c r="B232" s="1" t="n"/>
      <x:c r="C232" s="1" t="n"/>
      <x:c r="D232" s="1" t="n"/>
      <x:c r="E232" s="1" t="n"/>
      <x:c r="F232" s="1" t="n"/>
      <x:c r="G232" s="1" t="n"/>
      <x:c r="H232" s="1" t="n"/>
      <x:c r="I232" s="1" t="n"/>
      <x:c r="J232" s="1" t="n"/>
      <x:c r="K232" s="1" t="n"/>
      <x:c r="L232" s="1" t="n"/>
      <x:c r="M232" s="1" t="n"/>
      <x:c r="N232" s="1" t="n"/>
      <x:c r="O232" s="1" t="n"/>
      <x:c r="P232" s="1" t="n"/>
      <x:c r="Q232" s="1" t="n"/>
      <x:c r="R232" s="1" t="n"/>
      <x:c r="S232" s="1" t="n"/>
      <x:c r="T232" s="1" t="n"/>
      <x:c r="U232" s="1" t="n"/>
      <x:c r="V232" s="1" t="n"/>
      <x:c r="W232" s="1" t="n"/>
      <x:c r="X232" s="1" t="n"/>
      <x:c r="Y232" s="1" t="n"/>
      <x:c r="Z232" s="1" t="n"/>
      <x:c r="AA232" s="1" t="n"/>
      <x:c r="AB232" s="1" t="n"/>
      <x:c r="AC232" s="1" t="n"/>
      <x:c r="AD232" s="1" t="n"/>
      <x:c r="AE232" s="1" t="n"/>
      <x:c r="AF232" s="1" t="n"/>
      <x:c r="AG232" s="1" t="n"/>
      <x:c r="AH232" s="1" t="n"/>
      <x:c r="AI232" s="1" t="n"/>
      <x:c r="AJ232" s="1" t="n"/>
      <x:c r="AK232" s="1" t="n"/>
      <x:c r="AL232" s="1" t="n"/>
      <x:c r="AM232" s="1" t="n"/>
      <x:c r="AN232" s="1" t="n"/>
      <x:c r="AO232" s="1" t="n"/>
      <x:c r="AP232" s="1" t="n"/>
      <x:c r="AQ232" s="1" t="n"/>
      <x:c r="AR232" s="1" t="n"/>
      <x:c r="AS232" s="1" t="n"/>
      <x:c r="AT232" s="1" t="n"/>
      <x:c r="AU232" s="1" t="n"/>
      <x:c r="AV232" s="1" t="n"/>
      <x:c r="AW232" s="1" t="n"/>
      <x:c r="AX232" s="1" t="n"/>
      <x:c r="AY232" s="1" t="n"/>
      <x:c r="AZ232" s="1" t="n"/>
    </x:row>
    <x:row r="233">
      <x:c r="A233" s="1" t="n"/>
      <x:c r="B233" s="1" t="n"/>
      <x:c r="C233" s="1" t="n"/>
      <x:c r="D233" s="1" t="n"/>
      <x:c r="E233" s="1" t="n"/>
      <x:c r="F233" s="1" t="n"/>
      <x:c r="G233" s="1" t="n"/>
      <x:c r="H233" s="1" t="n"/>
      <x:c r="I233" s="1" t="n"/>
      <x:c r="J233" s="1" t="n"/>
      <x:c r="K233" s="1" t="n"/>
      <x:c r="L233" s="1" t="n"/>
      <x:c r="M233" s="1" t="n"/>
      <x:c r="N233" s="1" t="n"/>
      <x:c r="O233" s="1" t="n"/>
      <x:c r="P233" s="1" t="n"/>
      <x:c r="Q233" s="1" t="n"/>
      <x:c r="R233" s="1" t="n"/>
      <x:c r="S233" s="1" t="n"/>
      <x:c r="T233" s="1" t="n"/>
      <x:c r="U233" s="1" t="n"/>
      <x:c r="V233" s="1" t="n"/>
      <x:c r="W233" s="1" t="n"/>
      <x:c r="X233" s="1" t="n"/>
      <x:c r="Y233" s="1" t="n"/>
      <x:c r="Z233" s="1" t="n"/>
      <x:c r="AA233" s="1" t="n"/>
      <x:c r="AB233" s="1" t="n"/>
      <x:c r="AC233" s="1" t="n"/>
      <x:c r="AD233" s="1" t="n"/>
      <x:c r="AE233" s="1" t="n"/>
      <x:c r="AF233" s="1" t="n"/>
      <x:c r="AG233" s="1" t="n"/>
      <x:c r="AH233" s="1" t="n"/>
      <x:c r="AI233" s="1" t="n"/>
      <x:c r="AJ233" s="1" t="n"/>
      <x:c r="AK233" s="1" t="n"/>
      <x:c r="AL233" s="1" t="n"/>
      <x:c r="AM233" s="1" t="n"/>
      <x:c r="AN233" s="1" t="n"/>
      <x:c r="AO233" s="1" t="n"/>
      <x:c r="AP233" s="1" t="n"/>
      <x:c r="AQ233" s="1" t="n"/>
      <x:c r="AR233" s="1" t="n"/>
      <x:c r="AS233" s="1" t="n"/>
      <x:c r="AT233" s="1" t="n"/>
      <x:c r="AU233" s="1" t="n"/>
      <x:c r="AV233" s="1" t="n"/>
      <x:c r="AW233" s="1" t="n"/>
      <x:c r="AX233" s="1" t="n"/>
      <x:c r="AY233" s="1" t="n"/>
      <x:c r="AZ233" s="1" t="n"/>
    </x:row>
    <x:row r="234">
      <x:c r="A234" s="1" t="n"/>
      <x:c r="B234" s="1" t="n"/>
      <x:c r="C234" s="1" t="n"/>
      <x:c r="D234" s="1" t="n"/>
      <x:c r="E234" s="1" t="n"/>
      <x:c r="F234" s="1" t="n"/>
      <x:c r="G234" s="1" t="n"/>
      <x:c r="H234" s="1" t="n"/>
      <x:c r="I234" s="1" t="n"/>
      <x:c r="J234" s="1" t="n"/>
      <x:c r="K234" s="1" t="n"/>
      <x:c r="L234" s="1" t="n"/>
      <x:c r="M234" s="1" t="n"/>
      <x:c r="N234" s="1" t="n"/>
      <x:c r="O234" s="1" t="n"/>
      <x:c r="P234" s="1" t="n"/>
      <x:c r="Q234" s="1" t="n"/>
      <x:c r="R234" s="1" t="n"/>
      <x:c r="S234" s="1" t="n"/>
      <x:c r="T234" s="1" t="n"/>
      <x:c r="U234" s="1" t="n"/>
      <x:c r="V234" s="1" t="n"/>
      <x:c r="W234" s="1" t="n"/>
      <x:c r="X234" s="1" t="n"/>
      <x:c r="Y234" s="1" t="n"/>
      <x:c r="Z234" s="1" t="n"/>
      <x:c r="AA234" s="1" t="n"/>
      <x:c r="AB234" s="1" t="n"/>
      <x:c r="AC234" s="1" t="n"/>
      <x:c r="AD234" s="1" t="n"/>
      <x:c r="AE234" s="1" t="n"/>
      <x:c r="AF234" s="1" t="n"/>
      <x:c r="AG234" s="1" t="n"/>
      <x:c r="AH234" s="1" t="n"/>
      <x:c r="AI234" s="1" t="n"/>
      <x:c r="AJ234" s="1" t="n"/>
      <x:c r="AK234" s="1" t="n"/>
      <x:c r="AL234" s="1" t="n"/>
      <x:c r="AM234" s="1" t="n"/>
      <x:c r="AN234" s="1" t="n"/>
      <x:c r="AO234" s="1" t="n"/>
      <x:c r="AP234" s="1" t="n"/>
      <x:c r="AQ234" s="1" t="n"/>
      <x:c r="AR234" s="1" t="n"/>
      <x:c r="AS234" s="1" t="n"/>
      <x:c r="AT234" s="1" t="n"/>
      <x:c r="AU234" s="1" t="n"/>
      <x:c r="AV234" s="1" t="n"/>
      <x:c r="AW234" s="1" t="n"/>
      <x:c r="AX234" s="1" t="n"/>
      <x:c r="AY234" s="1" t="n"/>
      <x:c r="AZ234" s="1" t="n"/>
    </x:row>
    <x:row r="235">
      <x:c r="A235" s="1" t="n"/>
      <x:c r="B235" s="1" t="n"/>
      <x:c r="C235" s="1" t="n"/>
      <x:c r="D235" s="1" t="n"/>
      <x:c r="E235" s="1" t="n"/>
      <x:c r="F235" s="1" t="n"/>
      <x:c r="G235" s="1" t="n"/>
      <x:c r="H235" s="1" t="n"/>
      <x:c r="I235" s="1" t="n"/>
      <x:c r="J235" s="1" t="n"/>
      <x:c r="K235" s="1" t="n"/>
      <x:c r="L235" s="1" t="n"/>
      <x:c r="M235" s="1" t="n"/>
      <x:c r="N235" s="1" t="n"/>
      <x:c r="O235" s="1" t="n"/>
      <x:c r="P235" s="1" t="n"/>
      <x:c r="Q235" s="1" t="n"/>
      <x:c r="R235" s="1" t="n"/>
      <x:c r="S235" s="1" t="n"/>
      <x:c r="T235" s="1" t="n"/>
      <x:c r="U235" s="1" t="n"/>
      <x:c r="V235" s="1" t="n"/>
      <x:c r="W235" s="1" t="n"/>
      <x:c r="X235" s="1" t="n"/>
      <x:c r="Y235" s="1" t="n"/>
      <x:c r="Z235" s="1" t="n"/>
      <x:c r="AA235" s="1" t="n"/>
      <x:c r="AB235" s="1" t="n"/>
      <x:c r="AC235" s="1" t="n"/>
      <x:c r="AD235" s="1" t="n"/>
      <x:c r="AE235" s="1" t="n"/>
      <x:c r="AF235" s="1" t="n"/>
      <x:c r="AG235" s="1" t="n"/>
      <x:c r="AH235" s="1" t="n"/>
      <x:c r="AI235" s="1" t="n"/>
      <x:c r="AJ235" s="1" t="n"/>
      <x:c r="AK235" s="1" t="n"/>
      <x:c r="AL235" s="1" t="n"/>
      <x:c r="AM235" s="1" t="n"/>
      <x:c r="AN235" s="1" t="n"/>
      <x:c r="AO235" s="1" t="n"/>
      <x:c r="AP235" s="1" t="n"/>
      <x:c r="AQ235" s="1" t="n"/>
      <x:c r="AR235" s="1" t="n"/>
      <x:c r="AS235" s="1" t="n"/>
      <x:c r="AT235" s="1" t="n"/>
      <x:c r="AU235" s="1" t="n"/>
      <x:c r="AV235" s="1" t="n"/>
      <x:c r="AW235" s="1" t="n"/>
      <x:c r="AX235" s="1" t="n"/>
      <x:c r="AY235" s="1" t="n"/>
      <x:c r="AZ235" s="1" t="n"/>
    </x:row>
    <x:row r="236">
      <x:c r="A236" s="1" t="n"/>
      <x:c r="B236" s="1" t="n"/>
      <x:c r="C236" s="1" t="n"/>
      <x:c r="D236" s="1" t="n"/>
      <x:c r="E236" s="1" t="n"/>
      <x:c r="F236" s="1" t="n"/>
      <x:c r="G236" s="1" t="n"/>
      <x:c r="H236" s="1" t="n"/>
      <x:c r="I236" s="1" t="n"/>
      <x:c r="J236" s="1" t="n"/>
      <x:c r="K236" s="1" t="n"/>
      <x:c r="L236" s="1" t="n"/>
      <x:c r="M236" s="1" t="n"/>
      <x:c r="N236" s="1" t="n"/>
      <x:c r="O236" s="1" t="n"/>
      <x:c r="P236" s="1" t="n"/>
      <x:c r="Q236" s="1" t="n"/>
      <x:c r="R236" s="1" t="n"/>
      <x:c r="S236" s="1" t="n"/>
      <x:c r="T236" s="1" t="n"/>
      <x:c r="U236" s="1" t="n"/>
      <x:c r="V236" s="1" t="n"/>
      <x:c r="W236" s="1" t="n"/>
      <x:c r="X236" s="1" t="n"/>
      <x:c r="Y236" s="1" t="n"/>
      <x:c r="Z236" s="1" t="n"/>
      <x:c r="AA236" s="1" t="n"/>
      <x:c r="AB236" s="1" t="n"/>
      <x:c r="AC236" s="1" t="n"/>
      <x:c r="AD236" s="1" t="n"/>
      <x:c r="AE236" s="1" t="n"/>
      <x:c r="AF236" s="1" t="n"/>
      <x:c r="AG236" s="1" t="n"/>
      <x:c r="AH236" s="1" t="n"/>
      <x:c r="AI236" s="1" t="n"/>
      <x:c r="AJ236" s="1" t="n"/>
      <x:c r="AK236" s="1" t="n"/>
      <x:c r="AL236" s="1" t="n"/>
      <x:c r="AM236" s="1" t="n"/>
      <x:c r="AN236" s="1" t="n"/>
      <x:c r="AO236" s="1" t="n"/>
      <x:c r="AP236" s="1" t="n"/>
      <x:c r="AQ236" s="1" t="n"/>
      <x:c r="AR236" s="1" t="n"/>
      <x:c r="AS236" s="1" t="n"/>
      <x:c r="AT236" s="1" t="n"/>
      <x:c r="AU236" s="1" t="n"/>
      <x:c r="AV236" s="1" t="n"/>
      <x:c r="AW236" s="1" t="n"/>
      <x:c r="AX236" s="1" t="n"/>
      <x:c r="AY236" s="1" t="n"/>
      <x:c r="AZ236" s="1" t="n"/>
    </x:row>
    <x:row r="237">
      <x:c r="A237" s="1" t="n"/>
      <x:c r="B237" s="1" t="n"/>
      <x:c r="C237" s="1" t="n"/>
      <x:c r="D237" s="1" t="n"/>
      <x:c r="E237" s="1" t="n"/>
      <x:c r="F237" s="1" t="n"/>
      <x:c r="G237" s="1" t="n"/>
      <x:c r="H237" s="1" t="n"/>
      <x:c r="I237" s="1" t="n"/>
      <x:c r="J237" s="1" t="n"/>
      <x:c r="K237" s="1" t="n"/>
      <x:c r="L237" s="1" t="n"/>
      <x:c r="M237" s="1" t="n"/>
      <x:c r="N237" s="1" t="n"/>
      <x:c r="O237" s="1" t="n"/>
      <x:c r="P237" s="1" t="n"/>
      <x:c r="Q237" s="1" t="n"/>
      <x:c r="R237" s="1" t="n"/>
      <x:c r="S237" s="1" t="n"/>
      <x:c r="T237" s="1" t="n"/>
      <x:c r="U237" s="1" t="n"/>
      <x:c r="V237" s="1" t="n"/>
      <x:c r="W237" s="1" t="n"/>
      <x:c r="X237" s="1" t="n"/>
      <x:c r="Y237" s="1" t="n"/>
      <x:c r="Z237" s="1" t="n"/>
      <x:c r="AA237" s="1" t="n"/>
      <x:c r="AB237" s="1" t="n"/>
      <x:c r="AC237" s="1" t="n"/>
      <x:c r="AD237" s="1" t="n"/>
      <x:c r="AE237" s="1" t="n"/>
      <x:c r="AF237" s="1" t="n"/>
      <x:c r="AG237" s="1" t="n"/>
      <x:c r="AH237" s="1" t="n"/>
      <x:c r="AI237" s="1" t="n"/>
      <x:c r="AJ237" s="1" t="n"/>
      <x:c r="AK237" s="1" t="n"/>
      <x:c r="AL237" s="1" t="n"/>
      <x:c r="AM237" s="1" t="n"/>
      <x:c r="AN237" s="1" t="n"/>
      <x:c r="AO237" s="1" t="n"/>
      <x:c r="AP237" s="1" t="n"/>
      <x:c r="AQ237" s="1" t="n"/>
      <x:c r="AR237" s="1" t="n"/>
      <x:c r="AS237" s="1" t="n"/>
      <x:c r="AT237" s="1" t="n"/>
      <x:c r="AU237" s="1" t="n"/>
      <x:c r="AV237" s="1" t="n"/>
      <x:c r="AW237" s="1" t="n"/>
      <x:c r="AX237" s="1" t="n"/>
      <x:c r="AY237" s="1" t="n"/>
      <x:c r="AZ237" s="1" t="n"/>
    </x:row>
    <x:row r="238">
      <x:c r="A238" s="1" t="n"/>
      <x:c r="B238" s="1" t="n"/>
      <x:c r="C238" s="1" t="n"/>
      <x:c r="D238" s="1" t="n"/>
      <x:c r="E238" s="1" t="n"/>
      <x:c r="F238" s="1" t="n"/>
      <x:c r="G238" s="1" t="n"/>
      <x:c r="H238" s="1" t="n"/>
      <x:c r="I238" s="1" t="n"/>
      <x:c r="J238" s="1" t="n"/>
      <x:c r="K238" s="1" t="n"/>
      <x:c r="L238" s="1" t="n"/>
      <x:c r="M238" s="1" t="n"/>
      <x:c r="N238" s="1" t="n"/>
      <x:c r="O238" s="1" t="n"/>
      <x:c r="P238" s="1" t="n"/>
      <x:c r="Q238" s="1" t="n"/>
      <x:c r="R238" s="1" t="n"/>
      <x:c r="S238" s="1" t="n"/>
      <x:c r="T238" s="1" t="n"/>
      <x:c r="U238" s="1" t="n"/>
      <x:c r="V238" s="1" t="n"/>
      <x:c r="W238" s="1" t="n"/>
      <x:c r="X238" s="1" t="n"/>
      <x:c r="Y238" s="1" t="n"/>
      <x:c r="Z238" s="1" t="n"/>
      <x:c r="AA238" s="1" t="n"/>
      <x:c r="AB238" s="1" t="n"/>
      <x:c r="AC238" s="1" t="n"/>
      <x:c r="AD238" s="1" t="n"/>
      <x:c r="AE238" s="1" t="n"/>
      <x:c r="AF238" s="1" t="n"/>
      <x:c r="AG238" s="1" t="n"/>
      <x:c r="AH238" s="1" t="n"/>
      <x:c r="AI238" s="1" t="n"/>
      <x:c r="AJ238" s="1" t="n"/>
      <x:c r="AK238" s="1" t="n"/>
      <x:c r="AL238" s="1" t="n"/>
      <x:c r="AM238" s="1" t="n"/>
      <x:c r="AN238" s="1" t="n"/>
      <x:c r="AO238" s="1" t="n"/>
      <x:c r="AP238" s="1" t="n"/>
      <x:c r="AQ238" s="1" t="n"/>
      <x:c r="AR238" s="1" t="n"/>
      <x:c r="AS238" s="1" t="n"/>
      <x:c r="AT238" s="1" t="n"/>
      <x:c r="AU238" s="1" t="n"/>
      <x:c r="AV238" s="1" t="n"/>
      <x:c r="AW238" s="1" t="n"/>
      <x:c r="AX238" s="1" t="n"/>
      <x:c r="AY238" s="1" t="n"/>
      <x:c r="AZ238" s="1" t="n"/>
    </x:row>
    <x:row r="239">
      <x:c r="A239" s="1" t="n"/>
      <x:c r="B239" s="1" t="n"/>
      <x:c r="C239" s="1" t="n"/>
      <x:c r="D239" s="1" t="n"/>
      <x:c r="E239" s="1" t="n"/>
      <x:c r="F239" s="1" t="n"/>
      <x:c r="G239" s="1" t="n"/>
      <x:c r="H239" s="1" t="n"/>
      <x:c r="I239" s="1" t="n"/>
      <x:c r="J239" s="1" t="n"/>
      <x:c r="K239" s="1" t="n"/>
      <x:c r="L239" s="1" t="n"/>
      <x:c r="M239" s="1" t="n"/>
      <x:c r="N239" s="1" t="n"/>
      <x:c r="O239" s="1" t="n"/>
      <x:c r="P239" s="1" t="n"/>
      <x:c r="Q239" s="1" t="n"/>
      <x:c r="R239" s="1" t="n"/>
      <x:c r="S239" s="1" t="n"/>
      <x:c r="T239" s="1" t="n"/>
      <x:c r="U239" s="1" t="n"/>
      <x:c r="V239" s="1" t="n"/>
      <x:c r="W239" s="1" t="n"/>
      <x:c r="X239" s="1" t="n"/>
      <x:c r="Y239" s="1" t="n"/>
      <x:c r="Z239" s="1" t="n"/>
      <x:c r="AA239" s="1" t="n"/>
      <x:c r="AB239" s="1" t="n"/>
      <x:c r="AC239" s="1" t="n"/>
      <x:c r="AD239" s="1" t="n"/>
      <x:c r="AE239" s="1" t="n"/>
      <x:c r="AF239" s="1" t="n"/>
      <x:c r="AG239" s="1" t="n"/>
      <x:c r="AH239" s="1" t="n"/>
      <x:c r="AI239" s="1" t="n"/>
      <x:c r="AJ239" s="1" t="n"/>
      <x:c r="AK239" s="1" t="n"/>
      <x:c r="AL239" s="1" t="n"/>
      <x:c r="AM239" s="1" t="n"/>
      <x:c r="AN239" s="1" t="n"/>
      <x:c r="AO239" s="1" t="n"/>
      <x:c r="AP239" s="1" t="n"/>
      <x:c r="AQ239" s="1" t="n"/>
      <x:c r="AR239" s="1" t="n"/>
      <x:c r="AS239" s="1" t="n"/>
      <x:c r="AT239" s="1" t="n"/>
      <x:c r="AU239" s="1" t="n"/>
      <x:c r="AV239" s="1" t="n"/>
      <x:c r="AW239" s="1" t="n"/>
      <x:c r="AX239" s="1" t="n"/>
      <x:c r="AY239" s="1" t="n"/>
      <x:c r="AZ239" s="1" t="n"/>
    </x:row>
    <x:row r="240">
      <x:c r="A240" s="1" t="n"/>
      <x:c r="B240" s="1" t="n"/>
      <x:c r="C240" s="1" t="n"/>
      <x:c r="D240" s="1" t="n"/>
      <x:c r="E240" s="1" t="n"/>
      <x:c r="F240" s="1" t="n"/>
      <x:c r="G240" s="1" t="n"/>
      <x:c r="H240" s="1" t="n"/>
      <x:c r="I240" s="1" t="n"/>
      <x:c r="J240" s="1" t="n"/>
      <x:c r="K240" s="1" t="n"/>
      <x:c r="L240" s="1" t="n"/>
      <x:c r="M240" s="1" t="n"/>
      <x:c r="N240" s="1" t="n"/>
      <x:c r="O240" s="1" t="n"/>
      <x:c r="P240" s="1" t="n"/>
      <x:c r="Q240" s="1" t="n"/>
      <x:c r="R240" s="1" t="n"/>
      <x:c r="S240" s="1" t="n"/>
      <x:c r="T240" s="1" t="n"/>
      <x:c r="U240" s="1" t="n"/>
      <x:c r="V240" s="1" t="n"/>
      <x:c r="W240" s="1" t="n"/>
      <x:c r="X240" s="1" t="n"/>
      <x:c r="Y240" s="1" t="n"/>
      <x:c r="Z240" s="1" t="n"/>
      <x:c r="AA240" s="1" t="n"/>
      <x:c r="AB240" s="1" t="n"/>
      <x:c r="AC240" s="1" t="n"/>
      <x:c r="AD240" s="1" t="n"/>
      <x:c r="AE240" s="1" t="n"/>
      <x:c r="AF240" s="1" t="n"/>
      <x:c r="AG240" s="1" t="n"/>
      <x:c r="AH240" s="1" t="n"/>
      <x:c r="AI240" s="1" t="n"/>
      <x:c r="AJ240" s="1" t="n"/>
      <x:c r="AK240" s="1" t="n"/>
      <x:c r="AL240" s="1" t="n"/>
      <x:c r="AM240" s="1" t="n"/>
      <x:c r="AN240" s="1" t="n"/>
      <x:c r="AO240" s="1" t="n"/>
      <x:c r="AP240" s="1" t="n"/>
      <x:c r="AQ240" s="1" t="n"/>
      <x:c r="AR240" s="1" t="n"/>
      <x:c r="AS240" s="1" t="n"/>
      <x:c r="AT240" s="1" t="n"/>
      <x:c r="AU240" s="1" t="n"/>
      <x:c r="AV240" s="1" t="n"/>
      <x:c r="AW240" s="1" t="n"/>
      <x:c r="AX240" s="1" t="n"/>
      <x:c r="AY240" s="1" t="n"/>
      <x:c r="AZ240" s="1" t="n"/>
    </x:row>
    <x:row r="241">
      <x:c r="A241" s="1" t="n"/>
      <x:c r="B241" s="1" t="n"/>
      <x:c r="C241" s="1" t="n"/>
      <x:c r="D241" s="1" t="n"/>
      <x:c r="E241" s="1" t="n"/>
      <x:c r="F241" s="1" t="n"/>
      <x:c r="G241" s="1" t="n"/>
      <x:c r="H241" s="1" t="n"/>
      <x:c r="I241" s="1" t="n"/>
      <x:c r="J241" s="1" t="n"/>
      <x:c r="K241" s="1" t="n"/>
      <x:c r="L241" s="1" t="n"/>
      <x:c r="M241" s="1" t="n"/>
      <x:c r="N241" s="1" t="n"/>
      <x:c r="O241" s="1" t="n"/>
      <x:c r="P241" s="1" t="n"/>
      <x:c r="Q241" s="1" t="n"/>
      <x:c r="R241" s="1" t="n"/>
      <x:c r="S241" s="1" t="n"/>
      <x:c r="T241" s="1" t="n"/>
      <x:c r="U241" s="1" t="n"/>
      <x:c r="V241" s="1" t="n"/>
      <x:c r="W241" s="1" t="n"/>
      <x:c r="X241" s="1" t="n"/>
      <x:c r="Y241" s="1" t="n"/>
      <x:c r="Z241" s="1" t="n"/>
      <x:c r="AA241" s="1" t="n"/>
      <x:c r="AB241" s="1" t="n"/>
      <x:c r="AC241" s="1" t="n"/>
      <x:c r="AD241" s="1" t="n"/>
      <x:c r="AE241" s="1" t="n"/>
      <x:c r="AF241" s="1" t="n"/>
      <x:c r="AG241" s="1" t="n"/>
      <x:c r="AH241" s="1" t="n"/>
      <x:c r="AI241" s="1" t="n"/>
      <x:c r="AJ241" s="1" t="n"/>
      <x:c r="AK241" s="1" t="n"/>
      <x:c r="AL241" s="1" t="n"/>
      <x:c r="AM241" s="1" t="n"/>
      <x:c r="AN241" s="1" t="n"/>
      <x:c r="AO241" s="1" t="n"/>
      <x:c r="AP241" s="1" t="n"/>
      <x:c r="AQ241" s="1" t="n"/>
      <x:c r="AR241" s="1" t="n"/>
      <x:c r="AS241" s="1" t="n"/>
      <x:c r="AT241" s="1" t="n"/>
      <x:c r="AU241" s="1" t="n"/>
      <x:c r="AV241" s="1" t="n"/>
      <x:c r="AW241" s="1" t="n"/>
      <x:c r="AX241" s="1" t="n"/>
      <x:c r="AY241" s="1" t="n"/>
      <x:c r="AZ241" s="1" t="n"/>
    </x:row>
    <x:row r="242">
      <x:c r="A242" s="1" t="n"/>
      <x:c r="B242" s="1" t="n"/>
      <x:c r="C242" s="1" t="n"/>
      <x:c r="D242" s="1" t="n"/>
      <x:c r="E242" s="1" t="n"/>
      <x:c r="F242" s="1" t="n"/>
      <x:c r="G242" s="1" t="n"/>
      <x:c r="H242" s="1" t="n"/>
      <x:c r="I242" s="1" t="n"/>
      <x:c r="J242" s="1" t="n"/>
      <x:c r="K242" s="1" t="n"/>
      <x:c r="L242" s="1" t="n"/>
      <x:c r="M242" s="1" t="n"/>
      <x:c r="N242" s="1" t="n"/>
      <x:c r="O242" s="1" t="n"/>
      <x:c r="P242" s="1" t="n"/>
      <x:c r="Q242" s="1" t="n"/>
      <x:c r="R242" s="1" t="n"/>
      <x:c r="S242" s="1" t="n"/>
      <x:c r="T242" s="1" t="n"/>
      <x:c r="U242" s="1" t="n"/>
      <x:c r="V242" s="1" t="n"/>
      <x:c r="W242" s="1" t="n"/>
      <x:c r="X242" s="1" t="n"/>
      <x:c r="Y242" s="1" t="n"/>
      <x:c r="Z242" s="1" t="n"/>
      <x:c r="AA242" s="1" t="n"/>
      <x:c r="AB242" s="1" t="n"/>
      <x:c r="AC242" s="1" t="n"/>
      <x:c r="AD242" s="1" t="n"/>
      <x:c r="AE242" s="1" t="n"/>
      <x:c r="AF242" s="1" t="n"/>
      <x:c r="AG242" s="1" t="n"/>
      <x:c r="AH242" s="1" t="n"/>
      <x:c r="AI242" s="1" t="n"/>
      <x:c r="AJ242" s="1" t="n"/>
      <x:c r="AK242" s="1" t="n"/>
      <x:c r="AL242" s="1" t="n"/>
      <x:c r="AM242" s="1" t="n"/>
      <x:c r="AN242" s="1" t="n"/>
      <x:c r="AO242" s="1" t="n"/>
      <x:c r="AP242" s="1" t="n"/>
      <x:c r="AQ242" s="1" t="n"/>
      <x:c r="AR242" s="1" t="n"/>
      <x:c r="AS242" s="1" t="n"/>
      <x:c r="AT242" s="1" t="n"/>
      <x:c r="AU242" s="1" t="n"/>
      <x:c r="AV242" s="1" t="n"/>
      <x:c r="AW242" s="1" t="n"/>
      <x:c r="AX242" s="1" t="n"/>
      <x:c r="AY242" s="1" t="n"/>
      <x:c r="AZ242" s="1" t="n"/>
    </x:row>
    <x:row r="243">
      <x:c r="A243" s="1" t="n"/>
      <x:c r="B243" s="1" t="n"/>
      <x:c r="C243" s="1" t="n"/>
      <x:c r="D243" s="1" t="n"/>
      <x:c r="E243" s="1" t="n"/>
      <x:c r="F243" s="1" t="n"/>
      <x:c r="G243" s="1" t="n"/>
      <x:c r="H243" s="1" t="n"/>
      <x:c r="I243" s="1" t="n"/>
      <x:c r="J243" s="1" t="n"/>
      <x:c r="K243" s="1" t="n"/>
      <x:c r="L243" s="1" t="n"/>
      <x:c r="M243" s="1" t="n"/>
      <x:c r="N243" s="1" t="n"/>
      <x:c r="O243" s="1" t="n"/>
      <x:c r="P243" s="1" t="n"/>
      <x:c r="Q243" s="1" t="n"/>
      <x:c r="R243" s="1" t="n"/>
      <x:c r="S243" s="1" t="n"/>
      <x:c r="T243" s="1" t="n"/>
      <x:c r="U243" s="1" t="n"/>
      <x:c r="V243" s="1" t="n"/>
      <x:c r="W243" s="1" t="n"/>
      <x:c r="X243" s="1" t="n"/>
      <x:c r="Y243" s="1" t="n"/>
      <x:c r="Z243" s="1" t="n"/>
      <x:c r="AA243" s="1" t="n"/>
      <x:c r="AB243" s="1" t="n"/>
      <x:c r="AC243" s="1" t="n"/>
      <x:c r="AD243" s="1" t="n"/>
      <x:c r="AE243" s="1" t="n"/>
      <x:c r="AF243" s="1" t="n"/>
      <x:c r="AG243" s="1" t="n"/>
      <x:c r="AH243" s="1" t="n"/>
      <x:c r="AI243" s="1" t="n"/>
      <x:c r="AJ243" s="1" t="n"/>
      <x:c r="AK243" s="1" t="n"/>
      <x:c r="AL243" s="1" t="n"/>
      <x:c r="AM243" s="1" t="n"/>
      <x:c r="AN243" s="1" t="n"/>
      <x:c r="AO243" s="1" t="n"/>
      <x:c r="AP243" s="1" t="n"/>
      <x:c r="AQ243" s="1" t="n"/>
      <x:c r="AR243" s="1" t="n"/>
      <x:c r="AS243" s="1" t="n"/>
      <x:c r="AT243" s="1" t="n"/>
      <x:c r="AU243" s="1" t="n"/>
      <x:c r="AV243" s="1" t="n"/>
      <x:c r="AW243" s="1" t="n"/>
      <x:c r="AX243" s="1" t="n"/>
      <x:c r="AY243" s="1" t="n"/>
      <x:c r="AZ243" s="1" t="n"/>
    </x:row>
    <x:row r="244">
      <x:c r="A244" s="1" t="n"/>
      <x:c r="B244" s="1" t="n"/>
      <x:c r="C244" s="1" t="n"/>
      <x:c r="D244" s="1" t="n"/>
      <x:c r="E244" s="1" t="n"/>
      <x:c r="F244" s="1" t="n"/>
      <x:c r="G244" s="1" t="n"/>
      <x:c r="H244" s="1" t="n"/>
      <x:c r="I244" s="1" t="n"/>
      <x:c r="J244" s="1" t="n"/>
      <x:c r="K244" s="1" t="n"/>
      <x:c r="L244" s="1" t="n"/>
      <x:c r="M244" s="1" t="n"/>
      <x:c r="N244" s="1" t="n"/>
      <x:c r="O244" s="1" t="n"/>
      <x:c r="P244" s="1" t="n"/>
      <x:c r="Q244" s="1" t="n"/>
      <x:c r="R244" s="1" t="n"/>
      <x:c r="S244" s="1" t="n"/>
      <x:c r="T244" s="1" t="n"/>
      <x:c r="U244" s="1" t="n"/>
      <x:c r="V244" s="1" t="n"/>
      <x:c r="W244" s="1" t="n"/>
      <x:c r="X244" s="1" t="n"/>
      <x:c r="Y244" s="1" t="n"/>
      <x:c r="Z244" s="1" t="n"/>
      <x:c r="AA244" s="1" t="n"/>
      <x:c r="AB244" s="1" t="n"/>
      <x:c r="AC244" s="1" t="n"/>
      <x:c r="AD244" s="1" t="n"/>
      <x:c r="AE244" s="1" t="n"/>
      <x:c r="AF244" s="1" t="n"/>
      <x:c r="AG244" s="1" t="n"/>
      <x:c r="AH244" s="1" t="n"/>
      <x:c r="AI244" s="1" t="n"/>
      <x:c r="AJ244" s="1" t="n"/>
      <x:c r="AK244" s="1" t="n"/>
      <x:c r="AL244" s="1" t="n"/>
      <x:c r="AM244" s="1" t="n"/>
      <x:c r="AN244" s="1" t="n"/>
      <x:c r="AO244" s="1" t="n"/>
      <x:c r="AP244" s="1" t="n"/>
      <x:c r="AQ244" s="1" t="n"/>
      <x:c r="AR244" s="1" t="n"/>
      <x:c r="AS244" s="1" t="n"/>
      <x:c r="AT244" s="1" t="n"/>
      <x:c r="AU244" s="1" t="n"/>
      <x:c r="AV244" s="1" t="n"/>
      <x:c r="AW244" s="1" t="n"/>
      <x:c r="AX244" s="1" t="n"/>
      <x:c r="AY244" s="1" t="n"/>
      <x:c r="AZ244" s="1" t="n"/>
    </x:row>
    <x:row r="245">
      <x:c r="A245" s="1" t="n"/>
      <x:c r="B245" s="1" t="n"/>
      <x:c r="C245" s="1" t="n"/>
      <x:c r="D245" s="1" t="n"/>
      <x:c r="E245" s="1" t="n"/>
      <x:c r="F245" s="1" t="n"/>
      <x:c r="G245" s="1" t="n"/>
      <x:c r="H245" s="1" t="n"/>
      <x:c r="I245" s="1" t="n"/>
      <x:c r="J245" s="1" t="n"/>
      <x:c r="K245" s="1" t="n"/>
      <x:c r="L245" s="1" t="n"/>
      <x:c r="M245" s="1" t="n"/>
      <x:c r="N245" s="1" t="n"/>
      <x:c r="O245" s="1" t="n"/>
      <x:c r="P245" s="1" t="n"/>
      <x:c r="Q245" s="1" t="n"/>
      <x:c r="R245" s="1" t="n"/>
      <x:c r="S245" s="1" t="n"/>
      <x:c r="T245" s="1" t="n"/>
      <x:c r="U245" s="1" t="n"/>
      <x:c r="V245" s="1" t="n"/>
      <x:c r="W245" s="1" t="n"/>
      <x:c r="X245" s="1" t="n"/>
      <x:c r="Y245" s="1" t="n"/>
      <x:c r="Z245" s="1" t="n"/>
      <x:c r="AA245" s="1" t="n"/>
      <x:c r="AB245" s="1" t="n"/>
      <x:c r="AC245" s="1" t="n"/>
      <x:c r="AD245" s="1" t="n"/>
      <x:c r="AE245" s="1" t="n"/>
      <x:c r="AF245" s="1" t="n"/>
      <x:c r="AG245" s="1" t="n"/>
      <x:c r="AH245" s="1" t="n"/>
      <x:c r="AI245" s="1" t="n"/>
      <x:c r="AJ245" s="1" t="n"/>
      <x:c r="AK245" s="1" t="n"/>
      <x:c r="AL245" s="1" t="n"/>
      <x:c r="AM245" s="1" t="n"/>
      <x:c r="AN245" s="1" t="n"/>
      <x:c r="AO245" s="1" t="n"/>
      <x:c r="AP245" s="1" t="n"/>
      <x:c r="AQ245" s="1" t="n"/>
      <x:c r="AR245" s="1" t="n"/>
      <x:c r="AS245" s="1" t="n"/>
      <x:c r="AT245" s="1" t="n"/>
      <x:c r="AU245" s="1" t="n"/>
      <x:c r="AV245" s="1" t="n"/>
      <x:c r="AW245" s="1" t="n"/>
      <x:c r="AX245" s="1" t="n"/>
      <x:c r="AY245" s="1" t="n"/>
      <x:c r="AZ245" s="1" t="n"/>
    </x:row>
    <x:row r="246">
      <x:c r="A246" s="1" t="n"/>
      <x:c r="B246" s="1" t="n"/>
      <x:c r="C246" s="1" t="n"/>
      <x:c r="D246" s="1" t="n"/>
      <x:c r="E246" s="1" t="n"/>
      <x:c r="F246" s="1" t="n"/>
      <x:c r="G246" s="1" t="n"/>
      <x:c r="H246" s="1" t="n"/>
      <x:c r="I246" s="1" t="n"/>
      <x:c r="J246" s="1" t="n"/>
      <x:c r="K246" s="1" t="n"/>
      <x:c r="L246" s="1" t="n"/>
      <x:c r="M246" s="1" t="n"/>
      <x:c r="N246" s="1" t="n"/>
      <x:c r="O246" s="1" t="n"/>
      <x:c r="P246" s="1" t="n"/>
      <x:c r="Q246" s="1" t="n"/>
      <x:c r="R246" s="1" t="n"/>
      <x:c r="S246" s="1" t="n"/>
      <x:c r="T246" s="1" t="n"/>
      <x:c r="U246" s="1" t="n"/>
      <x:c r="V246" s="1" t="n"/>
      <x:c r="W246" s="1" t="n"/>
      <x:c r="X246" s="1" t="n"/>
      <x:c r="Y246" s="1" t="n"/>
      <x:c r="Z246" s="1" t="n"/>
      <x:c r="AA246" s="1" t="n"/>
      <x:c r="AB246" s="1" t="n"/>
      <x:c r="AC246" s="1" t="n"/>
      <x:c r="AD246" s="1" t="n"/>
      <x:c r="AE246" s="1" t="n"/>
      <x:c r="AF246" s="1" t="n"/>
      <x:c r="AG246" s="1" t="n"/>
      <x:c r="AH246" s="1" t="n"/>
      <x:c r="AI246" s="1" t="n"/>
      <x:c r="AJ246" s="1" t="n"/>
      <x:c r="AK246" s="1" t="n"/>
      <x:c r="AL246" s="1" t="n"/>
      <x:c r="AM246" s="1" t="n"/>
      <x:c r="AN246" s="1" t="n"/>
      <x:c r="AO246" s="1" t="n"/>
      <x:c r="AP246" s="1" t="n"/>
      <x:c r="AQ246" s="1" t="n"/>
      <x:c r="AR246" s="1" t="n"/>
      <x:c r="AS246" s="1" t="n"/>
      <x:c r="AT246" s="1" t="n"/>
      <x:c r="AU246" s="1" t="n"/>
      <x:c r="AV246" s="1" t="n"/>
      <x:c r="AW246" s="1" t="n"/>
      <x:c r="AX246" s="1" t="n"/>
      <x:c r="AY246" s="1" t="n"/>
      <x:c r="AZ246" s="1" t="n"/>
    </x:row>
    <x:row r="247">
      <x:c r="A247" s="1" t="n"/>
      <x:c r="B247" s="1" t="n"/>
      <x:c r="C247" s="1" t="n"/>
      <x:c r="D247" s="1" t="n"/>
      <x:c r="E247" s="1" t="n"/>
      <x:c r="F247" s="1" t="n"/>
      <x:c r="G247" s="1" t="n"/>
      <x:c r="H247" s="1" t="n"/>
      <x:c r="I247" s="1" t="n"/>
      <x:c r="J247" s="1" t="n"/>
      <x:c r="K247" s="1" t="n"/>
      <x:c r="L247" s="1" t="n"/>
      <x:c r="M247" s="1" t="n"/>
      <x:c r="N247" s="1" t="n"/>
      <x:c r="O247" s="1" t="n"/>
      <x:c r="P247" s="1" t="n"/>
      <x:c r="Q247" s="1" t="n"/>
      <x:c r="R247" s="1" t="n"/>
      <x:c r="S247" s="1" t="n"/>
      <x:c r="T247" s="1" t="n"/>
      <x:c r="U247" s="1" t="n"/>
      <x:c r="V247" s="1" t="n"/>
      <x:c r="W247" s="1" t="n"/>
      <x:c r="X247" s="1" t="n"/>
      <x:c r="Y247" s="1" t="n"/>
      <x:c r="Z247" s="1" t="n"/>
      <x:c r="AA247" s="1" t="n"/>
      <x:c r="AB247" s="1" t="n"/>
      <x:c r="AC247" s="1" t="n"/>
      <x:c r="AD247" s="1" t="n"/>
      <x:c r="AE247" s="1" t="n"/>
      <x:c r="AF247" s="1" t="n"/>
      <x:c r="AG247" s="1" t="n"/>
      <x:c r="AH247" s="1" t="n"/>
      <x:c r="AI247" s="1" t="n"/>
      <x:c r="AJ247" s="1" t="n"/>
      <x:c r="AK247" s="1" t="n"/>
      <x:c r="AL247" s="1" t="n"/>
      <x:c r="AM247" s="1" t="n"/>
      <x:c r="AN247" s="1" t="n"/>
      <x:c r="AO247" s="1" t="n"/>
      <x:c r="AP247" s="1" t="n"/>
      <x:c r="AQ247" s="1" t="n"/>
      <x:c r="AR247" s="1" t="n"/>
      <x:c r="AS247" s="1" t="n"/>
      <x:c r="AT247" s="1" t="n"/>
      <x:c r="AU247" s="1" t="n"/>
      <x:c r="AV247" s="1" t="n"/>
      <x:c r="AW247" s="1" t="n"/>
      <x:c r="AX247" s="1" t="n"/>
      <x:c r="AY247" s="1" t="n"/>
      <x:c r="AZ247" s="1" t="n"/>
    </x:row>
    <x:row r="248">
      <x:c r="A248" s="1" t="n"/>
      <x:c r="B248" s="1" t="n"/>
      <x:c r="C248" s="1" t="n"/>
      <x:c r="D248" s="1" t="n"/>
      <x:c r="E248" s="1" t="n"/>
      <x:c r="F248" s="1" t="n"/>
      <x:c r="G248" s="1" t="n"/>
      <x:c r="H248" s="1" t="n"/>
      <x:c r="I248" s="1" t="n"/>
      <x:c r="J248" s="1" t="n"/>
      <x:c r="K248" s="1" t="n"/>
      <x:c r="L248" s="1" t="n"/>
      <x:c r="M248" s="1" t="n"/>
      <x:c r="N248" s="1" t="n"/>
      <x:c r="O248" s="1" t="n"/>
      <x:c r="P248" s="1" t="n"/>
      <x:c r="Q248" s="1" t="n"/>
      <x:c r="R248" s="1" t="n"/>
      <x:c r="S248" s="1" t="n"/>
      <x:c r="T248" s="1" t="n"/>
      <x:c r="U248" s="1" t="n"/>
      <x:c r="V248" s="1" t="n"/>
      <x:c r="W248" s="1" t="n"/>
      <x:c r="X248" s="1" t="n"/>
      <x:c r="Y248" s="1" t="n"/>
      <x:c r="Z248" s="1" t="n"/>
      <x:c r="AA248" s="1" t="n"/>
      <x:c r="AB248" s="1" t="n"/>
      <x:c r="AC248" s="1" t="n"/>
      <x:c r="AD248" s="1" t="n"/>
      <x:c r="AE248" s="1" t="n"/>
      <x:c r="AF248" s="1" t="n"/>
      <x:c r="AG248" s="1" t="n"/>
      <x:c r="AH248" s="1" t="n"/>
      <x:c r="AI248" s="1" t="n"/>
      <x:c r="AJ248" s="1" t="n"/>
      <x:c r="AK248" s="1" t="n"/>
      <x:c r="AL248" s="1" t="n"/>
      <x:c r="AM248" s="1" t="n"/>
      <x:c r="AN248" s="1" t="n"/>
      <x:c r="AO248" s="1" t="n"/>
      <x:c r="AP248" s="1" t="n"/>
      <x:c r="AQ248" s="1" t="n"/>
      <x:c r="AR248" s="1" t="n"/>
      <x:c r="AS248" s="1" t="n"/>
      <x:c r="AT248" s="1" t="n"/>
      <x:c r="AU248" s="1" t="n"/>
      <x:c r="AV248" s="1" t="n"/>
      <x:c r="AW248" s="1" t="n"/>
      <x:c r="AX248" s="1" t="n"/>
      <x:c r="AY248" s="1" t="n"/>
      <x:c r="AZ248" s="1" t="n"/>
    </x:row>
    <x:row r="249">
      <x:c r="A249" s="1" t="n"/>
      <x:c r="B249" s="1" t="n"/>
      <x:c r="C249" s="1" t="n"/>
      <x:c r="D249" s="1" t="n"/>
      <x:c r="E249" s="1" t="n"/>
      <x:c r="F249" s="1" t="n"/>
      <x:c r="G249" s="1" t="n"/>
      <x:c r="H249" s="1" t="n"/>
      <x:c r="I249" s="1" t="n"/>
      <x:c r="J249" s="1" t="n"/>
      <x:c r="K249" s="1" t="n"/>
      <x:c r="L249" s="1" t="n"/>
      <x:c r="M249" s="1" t="n"/>
      <x:c r="N249" s="1" t="n"/>
      <x:c r="O249" s="1" t="n"/>
      <x:c r="P249" s="1" t="n"/>
      <x:c r="Q249" s="1" t="n"/>
      <x:c r="R249" s="1" t="n"/>
      <x:c r="S249" s="1" t="n"/>
      <x:c r="T249" s="1" t="n"/>
      <x:c r="U249" s="1" t="n"/>
      <x:c r="V249" s="1" t="n"/>
      <x:c r="W249" s="1" t="n"/>
      <x:c r="X249" s="1" t="n"/>
      <x:c r="Y249" s="1" t="n"/>
      <x:c r="Z249" s="1" t="n"/>
      <x:c r="AA249" s="1" t="n"/>
      <x:c r="AB249" s="1" t="n"/>
      <x:c r="AC249" s="1" t="n"/>
      <x:c r="AD249" s="1" t="n"/>
      <x:c r="AE249" s="1" t="n"/>
      <x:c r="AF249" s="1" t="n"/>
      <x:c r="AG249" s="1" t="n"/>
      <x:c r="AH249" s="1" t="n"/>
      <x:c r="AI249" s="1" t="n"/>
      <x:c r="AJ249" s="1" t="n"/>
      <x:c r="AK249" s="1" t="n"/>
      <x:c r="AL249" s="1" t="n"/>
      <x:c r="AM249" s="1" t="n"/>
      <x:c r="AN249" s="1" t="n"/>
      <x:c r="AO249" s="1" t="n"/>
      <x:c r="AP249" s="1" t="n"/>
      <x:c r="AQ249" s="1" t="n"/>
      <x:c r="AR249" s="1" t="n"/>
      <x:c r="AS249" s="1" t="n"/>
      <x:c r="AT249" s="1" t="n"/>
      <x:c r="AU249" s="1" t="n"/>
      <x:c r="AV249" s="1" t="n"/>
      <x:c r="AW249" s="1" t="n"/>
      <x:c r="AX249" s="1" t="n"/>
      <x:c r="AY249" s="1" t="n"/>
      <x:c r="AZ249" s="1" t="n"/>
    </x:row>
    <x:row r="250">
      <x:c r="A250" s="1" t="n"/>
      <x:c r="B250" s="1" t="n"/>
      <x:c r="C250" s="1" t="n"/>
      <x:c r="D250" s="1" t="n"/>
      <x:c r="E250" s="1" t="n"/>
      <x:c r="F250" s="1" t="n"/>
      <x:c r="G250" s="1" t="n"/>
      <x:c r="H250" s="1" t="n"/>
      <x:c r="I250" s="1" t="n"/>
      <x:c r="J250" s="1" t="n"/>
      <x:c r="K250" s="1" t="n"/>
      <x:c r="L250" s="1" t="n"/>
      <x:c r="M250" s="1" t="n"/>
      <x:c r="N250" s="1" t="n"/>
      <x:c r="O250" s="1" t="n"/>
      <x:c r="P250" s="1" t="n"/>
      <x:c r="Q250" s="1" t="n"/>
      <x:c r="R250" s="1" t="n"/>
      <x:c r="S250" s="1" t="n"/>
      <x:c r="T250" s="1" t="n"/>
      <x:c r="U250" s="1" t="n"/>
      <x:c r="V250" s="1" t="n"/>
      <x:c r="W250" s="1" t="n"/>
      <x:c r="X250" s="1" t="n"/>
      <x:c r="Y250" s="1" t="n"/>
      <x:c r="Z250" s="1" t="n"/>
      <x:c r="AA250" s="1" t="n"/>
      <x:c r="AB250" s="1" t="n"/>
      <x:c r="AC250" s="1" t="n"/>
      <x:c r="AD250" s="1" t="n"/>
      <x:c r="AE250" s="1" t="n"/>
      <x:c r="AF250" s="1" t="n"/>
      <x:c r="AG250" s="1" t="n"/>
      <x:c r="AH250" s="1" t="n"/>
      <x:c r="AI250" s="1" t="n"/>
      <x:c r="AJ250" s="1" t="n"/>
      <x:c r="AK250" s="1" t="n"/>
      <x:c r="AL250" s="1" t="n"/>
      <x:c r="AM250" s="1" t="n"/>
      <x:c r="AN250" s="1" t="n"/>
      <x:c r="AO250" s="1" t="n"/>
      <x:c r="AP250" s="1" t="n"/>
      <x:c r="AQ250" s="1" t="n"/>
      <x:c r="AR250" s="1" t="n"/>
      <x:c r="AS250" s="1" t="n"/>
      <x:c r="AT250" s="1" t="n"/>
      <x:c r="AU250" s="1" t="n"/>
      <x:c r="AV250" s="1" t="n"/>
      <x:c r="AW250" s="1" t="n"/>
      <x:c r="AX250" s="1" t="n"/>
      <x:c r="AY250" s="1" t="n"/>
      <x:c r="AZ250" s="1" t="n"/>
    </x:row>
    <x:row r="251">
      <x:c r="A251" s="1" t="n"/>
      <x:c r="B251" s="1" t="n"/>
      <x:c r="C251" s="1" t="n"/>
      <x:c r="D251" s="1" t="n"/>
      <x:c r="E251" s="1" t="n"/>
      <x:c r="F251" s="1" t="n"/>
      <x:c r="G251" s="1" t="n"/>
      <x:c r="H251" s="1" t="n"/>
      <x:c r="I251" s="1" t="n"/>
      <x:c r="J251" s="1" t="n"/>
      <x:c r="K251" s="1" t="n"/>
      <x:c r="L251" s="1" t="n"/>
      <x:c r="M251" s="1" t="n"/>
      <x:c r="N251" s="1" t="n"/>
      <x:c r="O251" s="1" t="n"/>
      <x:c r="P251" s="1" t="n"/>
      <x:c r="Q251" s="1" t="n"/>
      <x:c r="R251" s="1" t="n"/>
      <x:c r="S251" s="1" t="n"/>
      <x:c r="T251" s="1" t="n"/>
      <x:c r="U251" s="1" t="n"/>
      <x:c r="V251" s="1" t="n"/>
      <x:c r="W251" s="1" t="n"/>
      <x:c r="X251" s="1" t="n"/>
      <x:c r="Y251" s="1" t="n"/>
      <x:c r="Z251" s="1" t="n"/>
      <x:c r="AA251" s="1" t="n"/>
      <x:c r="AB251" s="1" t="n"/>
      <x:c r="AC251" s="1" t="n"/>
      <x:c r="AD251" s="1" t="n"/>
      <x:c r="AE251" s="1" t="n"/>
      <x:c r="AF251" s="1" t="n"/>
      <x:c r="AG251" s="1" t="n"/>
      <x:c r="AH251" s="1" t="n"/>
      <x:c r="AI251" s="1" t="n"/>
      <x:c r="AJ251" s="1" t="n"/>
      <x:c r="AK251" s="1" t="n"/>
      <x:c r="AL251" s="1" t="n"/>
      <x:c r="AM251" s="1" t="n"/>
      <x:c r="AN251" s="1" t="n"/>
      <x:c r="AO251" s="1" t="n"/>
      <x:c r="AP251" s="1" t="n"/>
      <x:c r="AQ251" s="1" t="n"/>
      <x:c r="AR251" s="1" t="n"/>
      <x:c r="AS251" s="1" t="n"/>
      <x:c r="AT251" s="1" t="n"/>
      <x:c r="AU251" s="1" t="n"/>
      <x:c r="AV251" s="1" t="n"/>
      <x:c r="AW251" s="1" t="n"/>
      <x:c r="AX251" s="1" t="n"/>
      <x:c r="AY251" s="1" t="n"/>
      <x:c r="AZ251" s="1" t="n"/>
    </x:row>
    <x:row r="252">
      <x:c r="A252" s="1" t="n"/>
      <x:c r="B252" s="1" t="n"/>
      <x:c r="C252" s="1" t="n"/>
      <x:c r="D252" s="1" t="n"/>
      <x:c r="E252" s="1" t="n"/>
      <x:c r="F252" s="1" t="n"/>
      <x:c r="G252" s="1" t="n"/>
      <x:c r="H252" s="1" t="n"/>
      <x:c r="I252" s="1" t="n"/>
      <x:c r="J252" s="1" t="n"/>
      <x:c r="K252" s="1" t="n"/>
      <x:c r="L252" s="1" t="n"/>
      <x:c r="M252" s="1" t="n"/>
      <x:c r="N252" s="1" t="n"/>
      <x:c r="O252" s="1" t="n"/>
      <x:c r="P252" s="1" t="n"/>
      <x:c r="Q252" s="1" t="n"/>
      <x:c r="R252" s="1" t="n"/>
      <x:c r="S252" s="1" t="n"/>
      <x:c r="T252" s="1" t="n"/>
      <x:c r="U252" s="1" t="n"/>
      <x:c r="V252" s="1" t="n"/>
      <x:c r="W252" s="1" t="n"/>
      <x:c r="X252" s="1" t="n"/>
      <x:c r="Y252" s="1" t="n"/>
      <x:c r="Z252" s="1" t="n"/>
      <x:c r="AA252" s="1" t="n"/>
      <x:c r="AB252" s="1" t="n"/>
      <x:c r="AC252" s="1" t="n"/>
      <x:c r="AD252" s="1" t="n"/>
      <x:c r="AE252" s="1" t="n"/>
      <x:c r="AF252" s="1" t="n"/>
      <x:c r="AG252" s="1" t="n"/>
      <x:c r="AH252" s="1" t="n"/>
      <x:c r="AI252" s="1" t="n"/>
      <x:c r="AJ252" s="1" t="n"/>
      <x:c r="AK252" s="1" t="n"/>
      <x:c r="AL252" s="1" t="n"/>
      <x:c r="AM252" s="1" t="n"/>
      <x:c r="AN252" s="1" t="n"/>
      <x:c r="AO252" s="1" t="n"/>
      <x:c r="AP252" s="1" t="n"/>
      <x:c r="AQ252" s="1" t="n"/>
      <x:c r="AR252" s="1" t="n"/>
      <x:c r="AS252" s="1" t="n"/>
      <x:c r="AT252" s="1" t="n"/>
      <x:c r="AU252" s="1" t="n"/>
      <x:c r="AV252" s="1" t="n"/>
      <x:c r="AW252" s="1" t="n"/>
      <x:c r="AX252" s="1" t="n"/>
      <x:c r="AY252" s="1" t="n"/>
      <x:c r="AZ252" s="1" t="n"/>
    </x:row>
    <x:row r="253">
      <x:c r="A253" s="1" t="n"/>
      <x:c r="B253" s="1" t="n"/>
      <x:c r="C253" s="1" t="n"/>
      <x:c r="D253" s="1" t="n"/>
      <x:c r="E253" s="1" t="n"/>
      <x:c r="F253" s="1" t="n"/>
      <x:c r="G253" s="1" t="n"/>
      <x:c r="H253" s="1" t="n"/>
      <x:c r="I253" s="1" t="n"/>
      <x:c r="J253" s="1" t="n"/>
      <x:c r="K253" s="1" t="n"/>
      <x:c r="L253" s="1" t="n"/>
      <x:c r="M253" s="1" t="n"/>
      <x:c r="N253" s="1" t="n"/>
      <x:c r="O253" s="1" t="n"/>
      <x:c r="P253" s="1" t="n"/>
      <x:c r="Q253" s="1" t="n"/>
      <x:c r="R253" s="1" t="n"/>
      <x:c r="S253" s="1" t="n"/>
      <x:c r="T253" s="1" t="n"/>
      <x:c r="U253" s="1" t="n"/>
      <x:c r="V253" s="1" t="n"/>
      <x:c r="W253" s="1" t="n"/>
      <x:c r="X253" s="1" t="n"/>
      <x:c r="Y253" s="1" t="n"/>
      <x:c r="Z253" s="1" t="n"/>
      <x:c r="AA253" s="1" t="n"/>
      <x:c r="AB253" s="1" t="n"/>
      <x:c r="AC253" s="1" t="n"/>
      <x:c r="AD253" s="1" t="n"/>
      <x:c r="AE253" s="1" t="n"/>
      <x:c r="AF253" s="1" t="n"/>
      <x:c r="AG253" s="1" t="n"/>
      <x:c r="AH253" s="1" t="n"/>
      <x:c r="AI253" s="1" t="n"/>
      <x:c r="AJ253" s="1" t="n"/>
      <x:c r="AK253" s="1" t="n"/>
      <x:c r="AL253" s="1" t="n"/>
      <x:c r="AM253" s="1" t="n"/>
      <x:c r="AN253" s="1" t="n"/>
      <x:c r="AO253" s="1" t="n"/>
      <x:c r="AP253" s="1" t="n"/>
      <x:c r="AQ253" s="1" t="n"/>
      <x:c r="AR253" s="1" t="n"/>
      <x:c r="AS253" s="1" t="n"/>
      <x:c r="AT253" s="1" t="n"/>
      <x:c r="AU253" s="1" t="n"/>
      <x:c r="AV253" s="1" t="n"/>
      <x:c r="AW253" s="1" t="n"/>
      <x:c r="AX253" s="1" t="n"/>
      <x:c r="AY253" s="1" t="n"/>
      <x:c r="AZ253" s="1" t="n"/>
    </x:row>
    <x:row r="254">
      <x:c r="A254" s="1" t="n"/>
      <x:c r="B254" s="1" t="n"/>
      <x:c r="C254" s="1" t="n"/>
      <x:c r="D254" s="1" t="n"/>
      <x:c r="E254" s="1" t="n"/>
      <x:c r="F254" s="1" t="n"/>
      <x:c r="G254" s="1" t="n"/>
      <x:c r="H254" s="1" t="n"/>
      <x:c r="I254" s="1" t="n"/>
      <x:c r="J254" s="1" t="n"/>
      <x:c r="K254" s="1" t="n"/>
      <x:c r="L254" s="1" t="n"/>
      <x:c r="M254" s="1" t="n"/>
      <x:c r="N254" s="1" t="n"/>
      <x:c r="O254" s="1" t="n"/>
      <x:c r="P254" s="1" t="n"/>
      <x:c r="Q254" s="1" t="n"/>
      <x:c r="R254" s="1" t="n"/>
      <x:c r="S254" s="1" t="n"/>
      <x:c r="T254" s="1" t="n"/>
      <x:c r="U254" s="1" t="n"/>
      <x:c r="V254" s="1" t="n"/>
      <x:c r="W254" s="1" t="n"/>
      <x:c r="X254" s="1" t="n"/>
      <x:c r="Y254" s="1" t="n"/>
      <x:c r="Z254" s="1" t="n"/>
      <x:c r="AA254" s="1" t="n"/>
      <x:c r="AB254" s="1" t="n"/>
      <x:c r="AC254" s="1" t="n"/>
      <x:c r="AD254" s="1" t="n"/>
      <x:c r="AE254" s="1" t="n"/>
      <x:c r="AF254" s="1" t="n"/>
      <x:c r="AG254" s="1" t="n"/>
      <x:c r="AH254" s="1" t="n"/>
      <x:c r="AI254" s="1" t="n"/>
      <x:c r="AJ254" s="1" t="n"/>
      <x:c r="AK254" s="1" t="n"/>
      <x:c r="AL254" s="1" t="n"/>
      <x:c r="AM254" s="1" t="n"/>
      <x:c r="AN254" s="1" t="n"/>
      <x:c r="AO254" s="1" t="n"/>
      <x:c r="AP254" s="1" t="n"/>
      <x:c r="AQ254" s="1" t="n"/>
      <x:c r="AR254" s="1" t="n"/>
      <x:c r="AS254" s="1" t="n"/>
      <x:c r="AT254" s="1" t="n"/>
      <x:c r="AU254" s="1" t="n"/>
      <x:c r="AV254" s="1" t="n"/>
      <x:c r="AW254" s="1" t="n"/>
      <x:c r="AX254" s="1" t="n"/>
      <x:c r="AY254" s="1" t="n"/>
      <x:c r="AZ254" s="1" t="n"/>
    </x:row>
    <x:row r="255">
      <x:c r="A255" s="1" t="n"/>
      <x:c r="B255" s="1" t="n"/>
      <x:c r="C255" s="1" t="n"/>
      <x:c r="D255" s="1" t="n"/>
      <x:c r="E255" s="1" t="n"/>
      <x:c r="F255" s="1" t="n"/>
      <x:c r="G255" s="1" t="n"/>
      <x:c r="H255" s="1" t="n"/>
      <x:c r="I255" s="1" t="n"/>
      <x:c r="J255" s="1" t="n"/>
      <x:c r="K255" s="1" t="n"/>
      <x:c r="L255" s="1" t="n"/>
      <x:c r="M255" s="1" t="n"/>
      <x:c r="N255" s="1" t="n"/>
      <x:c r="O255" s="1" t="n"/>
      <x:c r="P255" s="1" t="n"/>
      <x:c r="Q255" s="1" t="n"/>
      <x:c r="R255" s="1" t="n"/>
      <x:c r="S255" s="1" t="n"/>
      <x:c r="T255" s="1" t="n"/>
      <x:c r="U255" s="1" t="n"/>
      <x:c r="V255" s="1" t="n"/>
      <x:c r="W255" s="1" t="n"/>
      <x:c r="X255" s="1" t="n"/>
      <x:c r="Y255" s="1" t="n"/>
      <x:c r="Z255" s="1" t="n"/>
      <x:c r="AA255" s="1" t="n"/>
      <x:c r="AB255" s="1" t="n"/>
      <x:c r="AC255" s="1" t="n"/>
      <x:c r="AD255" s="1" t="n"/>
      <x:c r="AE255" s="1" t="n"/>
      <x:c r="AF255" s="1" t="n"/>
      <x:c r="AG255" s="1" t="n"/>
      <x:c r="AH255" s="1" t="n"/>
      <x:c r="AI255" s="1" t="n"/>
      <x:c r="AJ255" s="1" t="n"/>
      <x:c r="AK255" s="1" t="n"/>
      <x:c r="AL255" s="1" t="n"/>
      <x:c r="AM255" s="1" t="n"/>
      <x:c r="AN255" s="1" t="n"/>
      <x:c r="AO255" s="1" t="n"/>
      <x:c r="AP255" s="1" t="n"/>
      <x:c r="AQ255" s="1" t="n"/>
      <x:c r="AR255" s="1" t="n"/>
      <x:c r="AS255" s="1" t="n"/>
      <x:c r="AT255" s="1" t="n"/>
      <x:c r="AU255" s="1" t="n"/>
      <x:c r="AV255" s="1" t="n"/>
      <x:c r="AW255" s="1" t="n"/>
      <x:c r="AX255" s="1" t="n"/>
      <x:c r="AY255" s="1" t="n"/>
      <x:c r="AZ255" s="1" t="n"/>
    </x:row>
    <x:row r="256">
      <x:c r="A256" s="1" t="n"/>
      <x:c r="B256" s="1" t="n"/>
      <x:c r="C256" s="1" t="n"/>
      <x:c r="D256" s="1" t="n"/>
      <x:c r="E256" s="1" t="n"/>
      <x:c r="F256" s="1" t="n"/>
      <x:c r="G256" s="1" t="n"/>
      <x:c r="H256" s="1" t="n"/>
      <x:c r="I256" s="1" t="n"/>
      <x:c r="J256" s="1" t="n"/>
      <x:c r="K256" s="1" t="n"/>
      <x:c r="L256" s="1" t="n"/>
      <x:c r="M256" s="1" t="n"/>
      <x:c r="N256" s="1" t="n"/>
      <x:c r="O256" s="1" t="n"/>
      <x:c r="P256" s="1" t="n"/>
      <x:c r="Q256" s="1" t="n"/>
      <x:c r="R256" s="1" t="n"/>
      <x:c r="S256" s="1" t="n"/>
      <x:c r="T256" s="1" t="n"/>
      <x:c r="U256" s="1" t="n"/>
      <x:c r="V256" s="1" t="n"/>
      <x:c r="W256" s="1" t="n"/>
      <x:c r="X256" s="1" t="n"/>
      <x:c r="Y256" s="1" t="n"/>
      <x:c r="Z256" s="1" t="n"/>
      <x:c r="AA256" s="1" t="n"/>
      <x:c r="AB256" s="1" t="n"/>
      <x:c r="AC256" s="1" t="n"/>
      <x:c r="AD256" s="1" t="n"/>
      <x:c r="AE256" s="1" t="n"/>
      <x:c r="AF256" s="1" t="n"/>
      <x:c r="AG256" s="1" t="n"/>
      <x:c r="AH256" s="1" t="n"/>
      <x:c r="AI256" s="1" t="n"/>
      <x:c r="AJ256" s="1" t="n"/>
      <x:c r="AK256" s="1" t="n"/>
      <x:c r="AL256" s="1" t="n"/>
      <x:c r="AM256" s="1" t="n"/>
      <x:c r="AN256" s="1" t="n"/>
      <x:c r="AO256" s="1" t="n"/>
      <x:c r="AP256" s="1" t="n"/>
      <x:c r="AQ256" s="1" t="n"/>
      <x:c r="AR256" s="1" t="n"/>
      <x:c r="AS256" s="1" t="n"/>
      <x:c r="AT256" s="1" t="n"/>
      <x:c r="AU256" s="1" t="n"/>
      <x:c r="AV256" s="1" t="n"/>
      <x:c r="AW256" s="1" t="n"/>
      <x:c r="AX256" s="1" t="n"/>
      <x:c r="AY256" s="1" t="n"/>
      <x:c r="AZ256" s="1" t="n"/>
    </x:row>
    <x:row r="257">
      <x:c r="A257" s="1" t="n"/>
      <x:c r="B257" s="1" t="n"/>
      <x:c r="C257" s="1" t="n"/>
      <x:c r="D257" s="1" t="n"/>
      <x:c r="E257" s="1" t="n"/>
      <x:c r="F257" s="1" t="n"/>
      <x:c r="G257" s="1" t="n"/>
      <x:c r="H257" s="1" t="n"/>
      <x:c r="I257" s="1" t="n"/>
      <x:c r="J257" s="1" t="n"/>
      <x:c r="K257" s="1" t="n"/>
      <x:c r="L257" s="1" t="n"/>
      <x:c r="M257" s="1" t="n"/>
      <x:c r="N257" s="1" t="n"/>
      <x:c r="O257" s="1" t="n"/>
      <x:c r="P257" s="1" t="n"/>
      <x:c r="Q257" s="1" t="n"/>
      <x:c r="R257" s="1" t="n"/>
      <x:c r="S257" s="1" t="n"/>
      <x:c r="T257" s="1" t="n"/>
      <x:c r="U257" s="1" t="n"/>
      <x:c r="V257" s="1" t="n"/>
      <x:c r="W257" s="1" t="n"/>
      <x:c r="X257" s="1" t="n"/>
      <x:c r="Y257" s="1" t="n"/>
      <x:c r="Z257" s="1" t="n"/>
      <x:c r="AA257" s="1" t="n"/>
      <x:c r="AB257" s="1" t="n"/>
      <x:c r="AC257" s="1" t="n"/>
      <x:c r="AD257" s="1" t="n"/>
      <x:c r="AE257" s="1" t="n"/>
      <x:c r="AF257" s="1" t="n"/>
      <x:c r="AG257" s="1" t="n"/>
      <x:c r="AH257" s="1" t="n"/>
      <x:c r="AI257" s="1" t="n"/>
      <x:c r="AJ257" s="1" t="n"/>
      <x:c r="AK257" s="1" t="n"/>
      <x:c r="AL257" s="1" t="n"/>
      <x:c r="AM257" s="1" t="n"/>
      <x:c r="AN257" s="1" t="n"/>
      <x:c r="AO257" s="1" t="n"/>
      <x:c r="AP257" s="1" t="n"/>
      <x:c r="AQ257" s="1" t="n"/>
      <x:c r="AR257" s="1" t="n"/>
      <x:c r="AS257" s="1" t="n"/>
      <x:c r="AT257" s="1" t="n"/>
      <x:c r="AU257" s="1" t="n"/>
      <x:c r="AV257" s="1" t="n"/>
      <x:c r="AW257" s="1" t="n"/>
      <x:c r="AX257" s="1" t="n"/>
      <x:c r="AY257" s="1" t="n"/>
      <x:c r="AZ257" s="1" t="n"/>
    </x:row>
    <x:row r="258">
      <x:c r="A258" s="1" t="n"/>
      <x:c r="B258" s="1" t="n"/>
      <x:c r="C258" s="1" t="n"/>
      <x:c r="D258" s="1" t="n"/>
      <x:c r="E258" s="1" t="n"/>
      <x:c r="F258" s="1" t="n"/>
      <x:c r="G258" s="1" t="n"/>
      <x:c r="H258" s="1" t="n"/>
      <x:c r="I258" s="1" t="n"/>
      <x:c r="J258" s="1" t="n"/>
      <x:c r="K258" s="1" t="n"/>
      <x:c r="L258" s="1" t="n"/>
      <x:c r="M258" s="1" t="n"/>
      <x:c r="N258" s="1" t="n"/>
      <x:c r="O258" s="1" t="n"/>
      <x:c r="P258" s="1" t="n"/>
      <x:c r="Q258" s="1" t="n"/>
      <x:c r="R258" s="1" t="n"/>
      <x:c r="S258" s="1" t="n"/>
      <x:c r="T258" s="1" t="n"/>
      <x:c r="U258" s="1" t="n"/>
      <x:c r="V258" s="1" t="n"/>
      <x:c r="W258" s="1" t="n"/>
      <x:c r="X258" s="1" t="n"/>
      <x:c r="Y258" s="1" t="n"/>
      <x:c r="Z258" s="1" t="n"/>
      <x:c r="AA258" s="1" t="n"/>
      <x:c r="AB258" s="1" t="n"/>
      <x:c r="AC258" s="1" t="n"/>
      <x:c r="AD258" s="1" t="n"/>
      <x:c r="AE258" s="1" t="n"/>
      <x:c r="AF258" s="1" t="n"/>
      <x:c r="AG258" s="1" t="n"/>
      <x:c r="AH258" s="1" t="n"/>
      <x:c r="AI258" s="1" t="n"/>
      <x:c r="AJ258" s="1" t="n"/>
      <x:c r="AK258" s="1" t="n"/>
      <x:c r="AL258" s="1" t="n"/>
      <x:c r="AM258" s="1" t="n"/>
      <x:c r="AN258" s="1" t="n"/>
      <x:c r="AO258" s="1" t="n"/>
      <x:c r="AP258" s="1" t="n"/>
      <x:c r="AQ258" s="1" t="n"/>
      <x:c r="AR258" s="1" t="n"/>
      <x:c r="AS258" s="1" t="n"/>
      <x:c r="AT258" s="1" t="n"/>
      <x:c r="AU258" s="1" t="n"/>
      <x:c r="AV258" s="1" t="n"/>
      <x:c r="AW258" s="1" t="n"/>
      <x:c r="AX258" s="1" t="n"/>
      <x:c r="AY258" s="1" t="n"/>
      <x:c r="AZ258" s="1" t="n"/>
    </x:row>
    <x:row r="259">
      <x:c r="A259" s="1" t="n"/>
      <x:c r="B259" s="1" t="n"/>
      <x:c r="C259" s="1" t="n"/>
      <x:c r="D259" s="1" t="n"/>
      <x:c r="E259" s="1" t="n"/>
      <x:c r="F259" s="1" t="n"/>
      <x:c r="G259" s="1" t="n"/>
      <x:c r="H259" s="1" t="n"/>
      <x:c r="I259" s="1" t="n"/>
      <x:c r="J259" s="1" t="n"/>
      <x:c r="K259" s="1" t="n"/>
      <x:c r="L259" s="1" t="n"/>
      <x:c r="M259" s="1" t="n"/>
      <x:c r="N259" s="1" t="n"/>
      <x:c r="O259" s="1" t="n"/>
      <x:c r="P259" s="1" t="n"/>
      <x:c r="Q259" s="1" t="n"/>
      <x:c r="R259" s="1" t="n"/>
      <x:c r="S259" s="1" t="n"/>
      <x:c r="T259" s="1" t="n"/>
      <x:c r="U259" s="1" t="n"/>
      <x:c r="V259" s="1" t="n"/>
      <x:c r="W259" s="1" t="n"/>
      <x:c r="X259" s="1" t="n"/>
      <x:c r="Y259" s="1" t="n"/>
      <x:c r="Z259" s="1" t="n"/>
      <x:c r="AA259" s="1" t="n"/>
      <x:c r="AB259" s="1" t="n"/>
      <x:c r="AC259" s="1" t="n"/>
      <x:c r="AD259" s="1" t="n"/>
      <x:c r="AE259" s="1" t="n"/>
      <x:c r="AF259" s="1" t="n"/>
      <x:c r="AG259" s="1" t="n"/>
      <x:c r="AH259" s="1" t="n"/>
      <x:c r="AI259" s="1" t="n"/>
      <x:c r="AJ259" s="1" t="n"/>
      <x:c r="AK259" s="1" t="n"/>
      <x:c r="AL259" s="1" t="n"/>
      <x:c r="AM259" s="1" t="n"/>
      <x:c r="AN259" s="1" t="n"/>
      <x:c r="AO259" s="1" t="n"/>
      <x:c r="AP259" s="1" t="n"/>
      <x:c r="AQ259" s="1" t="n"/>
      <x:c r="AR259" s="1" t="n"/>
      <x:c r="AS259" s="1" t="n"/>
      <x:c r="AT259" s="1" t="n"/>
      <x:c r="AU259" s="1" t="n"/>
      <x:c r="AV259" s="1" t="n"/>
      <x:c r="AW259" s="1" t="n"/>
      <x:c r="AX259" s="1" t="n"/>
      <x:c r="AY259" s="1" t="n"/>
      <x:c r="AZ259" s="1" t="n"/>
    </x:row>
    <x:row r="260">
      <x:c r="A260" s="1" t="n"/>
      <x:c r="B260" s="1" t="n"/>
      <x:c r="C260" s="1" t="n"/>
      <x:c r="D260" s="1" t="n"/>
      <x:c r="E260" s="1" t="n"/>
      <x:c r="F260" s="1" t="n"/>
      <x:c r="G260" s="1" t="n"/>
      <x:c r="H260" s="1" t="n"/>
      <x:c r="I260" s="1" t="n"/>
      <x:c r="J260" s="1" t="n"/>
      <x:c r="K260" s="1" t="n"/>
      <x:c r="L260" s="1" t="n"/>
      <x:c r="M260" s="1" t="n"/>
      <x:c r="N260" s="1" t="n"/>
      <x:c r="O260" s="1" t="n"/>
      <x:c r="P260" s="1" t="n"/>
      <x:c r="Q260" s="1" t="n"/>
      <x:c r="R260" s="1" t="n"/>
      <x:c r="S260" s="1" t="n"/>
      <x:c r="T260" s="1" t="n"/>
      <x:c r="U260" s="1" t="n"/>
      <x:c r="V260" s="1" t="n"/>
      <x:c r="W260" s="1" t="n"/>
      <x:c r="X260" s="1" t="n"/>
      <x:c r="Y260" s="1" t="n"/>
      <x:c r="Z260" s="1" t="n"/>
      <x:c r="AA260" s="1" t="n"/>
      <x:c r="AB260" s="1" t="n"/>
      <x:c r="AC260" s="1" t="n"/>
      <x:c r="AD260" s="1" t="n"/>
      <x:c r="AE260" s="1" t="n"/>
      <x:c r="AF260" s="1" t="n"/>
      <x:c r="AG260" s="1" t="n"/>
      <x:c r="AH260" s="1" t="n"/>
      <x:c r="AI260" s="1" t="n"/>
      <x:c r="AJ260" s="1" t="n"/>
      <x:c r="AK260" s="1" t="n"/>
      <x:c r="AL260" s="1" t="n"/>
      <x:c r="AM260" s="1" t="n"/>
      <x:c r="AN260" s="1" t="n"/>
      <x:c r="AO260" s="1" t="n"/>
      <x:c r="AP260" s="1" t="n"/>
      <x:c r="AQ260" s="1" t="n"/>
      <x:c r="AR260" s="1" t="n"/>
      <x:c r="AS260" s="1" t="n"/>
      <x:c r="AT260" s="1" t="n"/>
      <x:c r="AU260" s="1" t="n"/>
      <x:c r="AV260" s="1" t="n"/>
      <x:c r="AW260" s="1" t="n"/>
      <x:c r="AX260" s="1" t="n"/>
      <x:c r="AY260" s="1" t="n"/>
      <x:c r="AZ260" s="1" t="n"/>
    </x:row>
    <x:row r="261">
      <x:c r="A261" s="1" t="n"/>
      <x:c r="B261" s="1" t="n"/>
      <x:c r="C261" s="1" t="n"/>
      <x:c r="D261" s="1" t="n"/>
      <x:c r="E261" s="1" t="n"/>
      <x:c r="F261" s="1" t="n"/>
      <x:c r="G261" s="1" t="n"/>
      <x:c r="H261" s="1" t="n"/>
      <x:c r="I261" s="1" t="n"/>
      <x:c r="J261" s="1" t="n"/>
      <x:c r="K261" s="1" t="n"/>
      <x:c r="L261" s="1" t="n"/>
      <x:c r="M261" s="1" t="n"/>
      <x:c r="N261" s="1" t="n"/>
      <x:c r="O261" s="1" t="n"/>
      <x:c r="P261" s="1" t="n"/>
      <x:c r="Q261" s="1" t="n"/>
      <x:c r="R261" s="1" t="n"/>
      <x:c r="S261" s="1" t="n"/>
      <x:c r="T261" s="1" t="n"/>
      <x:c r="U261" s="1" t="n"/>
      <x:c r="V261" s="1" t="n"/>
      <x:c r="W261" s="1" t="n"/>
      <x:c r="X261" s="1" t="n"/>
      <x:c r="Y261" s="1" t="n"/>
      <x:c r="Z261" s="1" t="n"/>
      <x:c r="AA261" s="1" t="n"/>
      <x:c r="AB261" s="1" t="n"/>
      <x:c r="AC261" s="1" t="n"/>
      <x:c r="AD261" s="1" t="n"/>
      <x:c r="AE261" s="1" t="n"/>
      <x:c r="AF261" s="1" t="n"/>
      <x:c r="AG261" s="1" t="n"/>
      <x:c r="AH261" s="1" t="n"/>
      <x:c r="AI261" s="1" t="n"/>
      <x:c r="AJ261" s="1" t="n"/>
      <x:c r="AK261" s="1" t="n"/>
      <x:c r="AL261" s="1" t="n"/>
      <x:c r="AM261" s="1" t="n"/>
      <x:c r="AN261" s="1" t="n"/>
      <x:c r="AO261" s="1" t="n"/>
      <x:c r="AP261" s="1" t="n"/>
      <x:c r="AQ261" s="1" t="n"/>
      <x:c r="AR261" s="1" t="n"/>
      <x:c r="AS261" s="1" t="n"/>
      <x:c r="AT261" s="1" t="n"/>
      <x:c r="AU261" s="1" t="n"/>
      <x:c r="AV261" s="1" t="n"/>
      <x:c r="AW261" s="1" t="n"/>
      <x:c r="AX261" s="1" t="n"/>
      <x:c r="AY261" s="1" t="n"/>
      <x:c r="AZ261" s="1" t="n"/>
    </x:row>
    <x:row r="262">
      <x:c r="A262" s="1" t="n"/>
      <x:c r="B262" s="1" t="n"/>
      <x:c r="C262" s="1" t="n"/>
      <x:c r="D262" s="1" t="n"/>
      <x:c r="E262" s="1" t="n"/>
      <x:c r="F262" s="1" t="n"/>
      <x:c r="G262" s="1" t="n"/>
      <x:c r="H262" s="1" t="n"/>
      <x:c r="I262" s="1" t="n"/>
      <x:c r="J262" s="1" t="n"/>
      <x:c r="K262" s="1" t="n"/>
      <x:c r="L262" s="1" t="n"/>
      <x:c r="M262" s="1" t="n"/>
      <x:c r="N262" s="1" t="n"/>
      <x:c r="O262" s="1" t="n"/>
      <x:c r="P262" s="1" t="n"/>
      <x:c r="Q262" s="1" t="n"/>
      <x:c r="R262" s="1" t="n"/>
      <x:c r="S262" s="1" t="n"/>
      <x:c r="T262" s="1" t="n"/>
      <x:c r="U262" s="1" t="n"/>
      <x:c r="V262" s="1" t="n"/>
      <x:c r="W262" s="1" t="n"/>
      <x:c r="X262" s="1" t="n"/>
      <x:c r="Y262" s="1" t="n"/>
      <x:c r="Z262" s="1" t="n"/>
      <x:c r="AA262" s="1" t="n"/>
      <x:c r="AB262" s="1" t="n"/>
      <x:c r="AC262" s="1" t="n"/>
      <x:c r="AD262" s="1" t="n"/>
      <x:c r="AE262" s="1" t="n"/>
      <x:c r="AF262" s="1" t="n"/>
      <x:c r="AG262" s="1" t="n"/>
      <x:c r="AH262" s="1" t="n"/>
      <x:c r="AI262" s="1" t="n"/>
      <x:c r="AJ262" s="1" t="n"/>
      <x:c r="AK262" s="1" t="n"/>
      <x:c r="AL262" s="1" t="n"/>
      <x:c r="AM262" s="1" t="n"/>
      <x:c r="AN262" s="1" t="n"/>
      <x:c r="AO262" s="1" t="n"/>
      <x:c r="AP262" s="1" t="n"/>
      <x:c r="AQ262" s="1" t="n"/>
      <x:c r="AR262" s="1" t="n"/>
      <x:c r="AS262" s="1" t="n"/>
      <x:c r="AT262" s="1" t="n"/>
      <x:c r="AU262" s="1" t="n"/>
      <x:c r="AV262" s="1" t="n"/>
      <x:c r="AW262" s="1" t="n"/>
      <x:c r="AX262" s="1" t="n"/>
      <x:c r="AY262" s="1" t="n"/>
      <x:c r="AZ262" s="1" t="n"/>
    </x:row>
    <x:row r="263">
      <x:c r="A263" s="1" t="n"/>
      <x:c r="B263" s="1" t="n"/>
      <x:c r="C263" s="1" t="n"/>
      <x:c r="D263" s="1" t="n"/>
      <x:c r="E263" s="1" t="n"/>
      <x:c r="F263" s="1" t="n"/>
      <x:c r="G263" s="1" t="n"/>
      <x:c r="H263" s="1" t="n"/>
      <x:c r="I263" s="1" t="n"/>
      <x:c r="J263" s="1" t="n"/>
      <x:c r="K263" s="1" t="n"/>
      <x:c r="L263" s="1" t="n"/>
      <x:c r="M263" s="1" t="n"/>
      <x:c r="N263" s="1" t="n"/>
      <x:c r="O263" s="1" t="n"/>
      <x:c r="P263" s="1" t="n"/>
      <x:c r="Q263" s="1" t="n"/>
      <x:c r="R263" s="1" t="n"/>
      <x:c r="S263" s="1" t="n"/>
      <x:c r="T263" s="1" t="n"/>
      <x:c r="U263" s="1" t="n"/>
      <x:c r="V263" s="1" t="n"/>
      <x:c r="W263" s="1" t="n"/>
      <x:c r="X263" s="1" t="n"/>
      <x:c r="Y263" s="1" t="n"/>
      <x:c r="Z263" s="1" t="n"/>
      <x:c r="AA263" s="1" t="n"/>
      <x:c r="AB263" s="1" t="n"/>
      <x:c r="AC263" s="1" t="n"/>
      <x:c r="AD263" s="1" t="n"/>
      <x:c r="AE263" s="1" t="n"/>
      <x:c r="AF263" s="1" t="n"/>
      <x:c r="AG263" s="1" t="n"/>
      <x:c r="AH263" s="1" t="n"/>
      <x:c r="AI263" s="1" t="n"/>
      <x:c r="AJ263" s="1" t="n"/>
      <x:c r="AK263" s="1" t="n"/>
      <x:c r="AL263" s="1" t="n"/>
      <x:c r="AM263" s="1" t="n"/>
      <x:c r="AN263" s="1" t="n"/>
      <x:c r="AO263" s="1" t="n"/>
      <x:c r="AP263" s="1" t="n"/>
      <x:c r="AQ263" s="1" t="n"/>
      <x:c r="AR263" s="1" t="n"/>
      <x:c r="AS263" s="1" t="n"/>
      <x:c r="AT263" s="1" t="n"/>
      <x:c r="AU263" s="1" t="n"/>
      <x:c r="AV263" s="1" t="n"/>
      <x:c r="AW263" s="1" t="n"/>
      <x:c r="AX263" s="1" t="n"/>
      <x:c r="AY263" s="1" t="n"/>
      <x:c r="AZ263" s="1" t="n"/>
    </x:row>
    <x:row r="264">
      <x:c r="A264" s="1" t="n"/>
      <x:c r="B264" s="1" t="n"/>
      <x:c r="C264" s="1" t="n"/>
      <x:c r="D264" s="1" t="n"/>
      <x:c r="E264" s="1" t="n"/>
      <x:c r="F264" s="1" t="n"/>
      <x:c r="G264" s="1" t="n"/>
      <x:c r="H264" s="1" t="n"/>
      <x:c r="I264" s="1" t="n"/>
      <x:c r="J264" s="1" t="n"/>
      <x:c r="K264" s="1" t="n"/>
      <x:c r="L264" s="1" t="n"/>
      <x:c r="M264" s="1" t="n"/>
      <x:c r="N264" s="1" t="n"/>
      <x:c r="O264" s="1" t="n"/>
      <x:c r="P264" s="1" t="n"/>
      <x:c r="Q264" s="1" t="n"/>
      <x:c r="R264" s="1" t="n"/>
      <x:c r="S264" s="1" t="n"/>
      <x:c r="T264" s="1" t="n"/>
      <x:c r="U264" s="1" t="n"/>
      <x:c r="V264" s="1" t="n"/>
      <x:c r="W264" s="1" t="n"/>
      <x:c r="X264" s="1" t="n"/>
      <x:c r="Y264" s="1" t="n"/>
      <x:c r="Z264" s="1" t="n"/>
      <x:c r="AA264" s="1" t="n"/>
      <x:c r="AB264" s="1" t="n"/>
      <x:c r="AC264" s="1" t="n"/>
      <x:c r="AD264" s="1" t="n"/>
      <x:c r="AE264" s="1" t="n"/>
      <x:c r="AF264" s="1" t="n"/>
      <x:c r="AG264" s="1" t="n"/>
      <x:c r="AH264" s="1" t="n"/>
      <x:c r="AI264" s="1" t="n"/>
      <x:c r="AJ264" s="1" t="n"/>
      <x:c r="AK264" s="1" t="n"/>
      <x:c r="AL264" s="1" t="n"/>
      <x:c r="AM264" s="1" t="n"/>
      <x:c r="AN264" s="1" t="n"/>
      <x:c r="AO264" s="1" t="n"/>
      <x:c r="AP264" s="1" t="n"/>
      <x:c r="AQ264" s="1" t="n"/>
      <x:c r="AR264" s="1" t="n"/>
      <x:c r="AS264" s="1" t="n"/>
      <x:c r="AT264" s="1" t="n"/>
      <x:c r="AU264" s="1" t="n"/>
      <x:c r="AV264" s="1" t="n"/>
      <x:c r="AW264" s="1" t="n"/>
      <x:c r="AX264" s="1" t="n"/>
      <x:c r="AY264" s="1" t="n"/>
      <x:c r="AZ264" s="1" t="n"/>
    </x:row>
    <x:row r="265">
      <x:c r="A265" s="1" t="n"/>
      <x:c r="B265" s="1" t="n"/>
      <x:c r="C265" s="1" t="n"/>
      <x:c r="D265" s="1" t="n"/>
      <x:c r="E265" s="1" t="n"/>
      <x:c r="F265" s="1" t="n"/>
      <x:c r="G265" s="1" t="n"/>
      <x:c r="H265" s="1" t="n"/>
      <x:c r="I265" s="1" t="n"/>
      <x:c r="J265" s="1" t="n"/>
      <x:c r="K265" s="1" t="n"/>
      <x:c r="L265" s="1" t="n"/>
      <x:c r="M265" s="1" t="n"/>
      <x:c r="N265" s="1" t="n"/>
      <x:c r="O265" s="1" t="n"/>
      <x:c r="P265" s="1" t="n"/>
      <x:c r="Q265" s="1" t="n"/>
      <x:c r="R265" s="1" t="n"/>
      <x:c r="S265" s="1" t="n"/>
      <x:c r="T265" s="1" t="n"/>
      <x:c r="U265" s="1" t="n"/>
      <x:c r="V265" s="1" t="n"/>
      <x:c r="W265" s="1" t="n"/>
      <x:c r="X265" s="1" t="n"/>
      <x:c r="Y265" s="1" t="n"/>
      <x:c r="Z265" s="1" t="n"/>
      <x:c r="AA265" s="1" t="n"/>
      <x:c r="AB265" s="1" t="n"/>
      <x:c r="AC265" s="1" t="n"/>
      <x:c r="AD265" s="1" t="n"/>
      <x:c r="AE265" s="1" t="n"/>
      <x:c r="AF265" s="1" t="n"/>
      <x:c r="AG265" s="1" t="n"/>
      <x:c r="AH265" s="1" t="n"/>
      <x:c r="AI265" s="1" t="n"/>
      <x:c r="AJ265" s="1" t="n"/>
      <x:c r="AK265" s="1" t="n"/>
      <x:c r="AL265" s="1" t="n"/>
      <x:c r="AM265" s="1" t="n"/>
      <x:c r="AN265" s="1" t="n"/>
      <x:c r="AO265" s="1" t="n"/>
      <x:c r="AP265" s="1" t="n"/>
      <x:c r="AQ265" s="1" t="n"/>
      <x:c r="AR265" s="1" t="n"/>
      <x:c r="AS265" s="1" t="n"/>
      <x:c r="AT265" s="1" t="n"/>
      <x:c r="AU265" s="1" t="n"/>
      <x:c r="AV265" s="1" t="n"/>
      <x:c r="AW265" s="1" t="n"/>
      <x:c r="AX265" s="1" t="n"/>
      <x:c r="AY265" s="1" t="n"/>
      <x:c r="AZ265" s="1" t="n"/>
    </x:row>
    <x:row r="266">
      <x:c r="A266" s="1" t="n"/>
      <x:c r="B266" s="1" t="n"/>
      <x:c r="C266" s="1" t="n"/>
      <x:c r="D266" s="1" t="n"/>
      <x:c r="E266" s="1" t="n"/>
      <x:c r="F266" s="1" t="n"/>
      <x:c r="G266" s="1" t="n"/>
      <x:c r="H266" s="1" t="n"/>
      <x:c r="I266" s="1" t="n"/>
      <x:c r="J266" s="1" t="n"/>
      <x:c r="K266" s="1" t="n"/>
      <x:c r="L266" s="1" t="n"/>
      <x:c r="M266" s="1" t="n"/>
      <x:c r="N266" s="1" t="n"/>
      <x:c r="O266" s="1" t="n"/>
      <x:c r="P266" s="1" t="n"/>
      <x:c r="Q266" s="1" t="n"/>
      <x:c r="R266" s="1" t="n"/>
      <x:c r="S266" s="1" t="n"/>
      <x:c r="T266" s="1" t="n"/>
      <x:c r="U266" s="1" t="n"/>
      <x:c r="V266" s="1" t="n"/>
      <x:c r="W266" s="1" t="n"/>
      <x:c r="X266" s="1" t="n"/>
      <x:c r="Y266" s="1" t="n"/>
      <x:c r="Z266" s="1" t="n"/>
      <x:c r="AA266" s="1" t="n"/>
      <x:c r="AB266" s="1" t="n"/>
      <x:c r="AC266" s="1" t="n"/>
      <x:c r="AD266" s="1" t="n"/>
      <x:c r="AE266" s="1" t="n"/>
      <x:c r="AF266" s="1" t="n"/>
      <x:c r="AG266" s="1" t="n"/>
      <x:c r="AH266" s="1" t="n"/>
      <x:c r="AI266" s="1" t="n"/>
      <x:c r="AJ266" s="1" t="n"/>
      <x:c r="AK266" s="1" t="n"/>
      <x:c r="AL266" s="1" t="n"/>
      <x:c r="AM266" s="1" t="n"/>
      <x:c r="AN266" s="1" t="n"/>
      <x:c r="AO266" s="1" t="n"/>
      <x:c r="AP266" s="1" t="n"/>
      <x:c r="AQ266" s="1" t="n"/>
      <x:c r="AR266" s="1" t="n"/>
      <x:c r="AS266" s="1" t="n"/>
      <x:c r="AT266" s="1" t="n"/>
      <x:c r="AU266" s="1" t="n"/>
      <x:c r="AV266" s="1" t="n"/>
      <x:c r="AW266" s="1" t="n"/>
      <x:c r="AX266" s="1" t="n"/>
      <x:c r="AY266" s="1" t="n"/>
      <x:c r="AZ266" s="1" t="n"/>
    </x:row>
    <x:row r="267">
      <x:c r="A267" s="1" t="n"/>
      <x:c r="B267" s="1" t="n"/>
      <x:c r="C267" s="1" t="n"/>
      <x:c r="D267" s="1" t="n"/>
      <x:c r="E267" s="1" t="n"/>
      <x:c r="F267" s="1" t="n"/>
      <x:c r="G267" s="1" t="n"/>
      <x:c r="H267" s="1" t="n"/>
      <x:c r="I267" s="1" t="n"/>
      <x:c r="J267" s="1" t="n"/>
      <x:c r="K267" s="1" t="n"/>
      <x:c r="L267" s="1" t="n"/>
      <x:c r="M267" s="1" t="n"/>
      <x:c r="N267" s="1" t="n"/>
      <x:c r="O267" s="1" t="n"/>
      <x:c r="P267" s="1" t="n"/>
      <x:c r="Q267" s="1" t="n"/>
      <x:c r="R267" s="1" t="n"/>
      <x:c r="S267" s="1" t="n"/>
      <x:c r="T267" s="1" t="n"/>
      <x:c r="U267" s="1" t="n"/>
      <x:c r="V267" s="1" t="n"/>
      <x:c r="W267" s="1" t="n"/>
      <x:c r="X267" s="1" t="n"/>
      <x:c r="Y267" s="1" t="n"/>
      <x:c r="Z267" s="1" t="n"/>
      <x:c r="AA267" s="1" t="n"/>
      <x:c r="AB267" s="1" t="n"/>
      <x:c r="AC267" s="1" t="n"/>
      <x:c r="AD267" s="1" t="n"/>
      <x:c r="AE267" s="1" t="n"/>
      <x:c r="AF267" s="1" t="n"/>
      <x:c r="AG267" s="1" t="n"/>
      <x:c r="AH267" s="1" t="n"/>
      <x:c r="AI267" s="1" t="n"/>
      <x:c r="AJ267" s="1" t="n"/>
      <x:c r="AK267" s="1" t="n"/>
      <x:c r="AL267" s="1" t="n"/>
      <x:c r="AM267" s="1" t="n"/>
      <x:c r="AN267" s="1" t="n"/>
      <x:c r="AO267" s="1" t="n"/>
      <x:c r="AP267" s="1" t="n"/>
      <x:c r="AQ267" s="1" t="n"/>
      <x:c r="AR267" s="1" t="n"/>
      <x:c r="AS267" s="1" t="n"/>
      <x:c r="AT267" s="1" t="n"/>
      <x:c r="AU267" s="1" t="n"/>
      <x:c r="AV267" s="1" t="n"/>
      <x:c r="AW267" s="1" t="n"/>
      <x:c r="AX267" s="1" t="n"/>
      <x:c r="AY267" s="1" t="n"/>
      <x:c r="AZ267" s="1" t="n"/>
    </x:row>
    <x:row r="268">
      <x:c r="A268" s="1" t="n"/>
      <x:c r="B268" s="1" t="n"/>
      <x:c r="C268" s="1" t="n"/>
      <x:c r="D268" s="1" t="n"/>
      <x:c r="E268" s="1" t="n"/>
      <x:c r="F268" s="1" t="n"/>
      <x:c r="G268" s="1" t="n"/>
      <x:c r="H268" s="1" t="n"/>
      <x:c r="I268" s="1" t="n"/>
      <x:c r="J268" s="1" t="n"/>
      <x:c r="K268" s="1" t="n"/>
      <x:c r="L268" s="1" t="n"/>
      <x:c r="M268" s="1" t="n"/>
      <x:c r="N268" s="1" t="n"/>
      <x:c r="O268" s="1" t="n"/>
      <x:c r="P268" s="1" t="n"/>
      <x:c r="Q268" s="1" t="n"/>
      <x:c r="R268" s="1" t="n"/>
      <x:c r="S268" s="1" t="n"/>
      <x:c r="T268" s="1" t="n"/>
      <x:c r="U268" s="1" t="n"/>
      <x:c r="V268" s="1" t="n"/>
      <x:c r="W268" s="1" t="n"/>
      <x:c r="X268" s="1" t="n"/>
      <x:c r="Y268" s="1" t="n"/>
      <x:c r="Z268" s="1" t="n"/>
      <x:c r="AA268" s="1" t="n"/>
      <x:c r="AB268" s="1" t="n"/>
      <x:c r="AC268" s="1" t="n"/>
      <x:c r="AD268" s="1" t="n"/>
      <x:c r="AE268" s="1" t="n"/>
      <x:c r="AF268" s="1" t="n"/>
      <x:c r="AG268" s="1" t="n"/>
      <x:c r="AH268" s="1" t="n"/>
      <x:c r="AI268" s="1" t="n"/>
      <x:c r="AJ268" s="1" t="n"/>
      <x:c r="AK268" s="1" t="n"/>
      <x:c r="AL268" s="1" t="n"/>
      <x:c r="AM268" s="1" t="n"/>
      <x:c r="AN268" s="1" t="n"/>
      <x:c r="AO268" s="1" t="n"/>
      <x:c r="AP268" s="1" t="n"/>
      <x:c r="AQ268" s="1" t="n"/>
      <x:c r="AR268" s="1" t="n"/>
      <x:c r="AS268" s="1" t="n"/>
      <x:c r="AT268" s="1" t="n"/>
      <x:c r="AU268" s="1" t="n"/>
      <x:c r="AV268" s="1" t="n"/>
      <x:c r="AW268" s="1" t="n"/>
      <x:c r="AX268" s="1" t="n"/>
      <x:c r="AY268" s="1" t="n"/>
      <x:c r="AZ268" s="1" t="n"/>
    </x:row>
    <x:row r="269">
      <x:c r="A269" s="1" t="n"/>
      <x:c r="B269" s="1" t="n"/>
      <x:c r="C269" s="1" t="n"/>
      <x:c r="D269" s="1" t="n"/>
      <x:c r="E269" s="1" t="n"/>
      <x:c r="F269" s="1" t="n"/>
      <x:c r="G269" s="1" t="n"/>
      <x:c r="H269" s="1" t="n"/>
      <x:c r="I269" s="1" t="n"/>
      <x:c r="J269" s="1" t="n"/>
      <x:c r="K269" s="1" t="n"/>
      <x:c r="L269" s="1" t="n"/>
      <x:c r="M269" s="1" t="n"/>
      <x:c r="N269" s="1" t="n"/>
      <x:c r="O269" s="1" t="n"/>
      <x:c r="P269" s="1" t="n"/>
      <x:c r="Q269" s="1" t="n"/>
      <x:c r="R269" s="1" t="n"/>
      <x:c r="S269" s="1" t="n"/>
      <x:c r="T269" s="1" t="n"/>
      <x:c r="U269" s="1" t="n"/>
      <x:c r="V269" s="1" t="n"/>
      <x:c r="W269" s="1" t="n"/>
      <x:c r="X269" s="1" t="n"/>
      <x:c r="Y269" s="1" t="n"/>
      <x:c r="Z269" s="1" t="n"/>
      <x:c r="AA269" s="1" t="n"/>
      <x:c r="AB269" s="1" t="n"/>
      <x:c r="AC269" s="1" t="n"/>
      <x:c r="AD269" s="1" t="n"/>
      <x:c r="AE269" s="1" t="n"/>
      <x:c r="AF269" s="1" t="n"/>
      <x:c r="AG269" s="1" t="n"/>
      <x:c r="AH269" s="1" t="n"/>
      <x:c r="AI269" s="1" t="n"/>
      <x:c r="AJ269" s="1" t="n"/>
      <x:c r="AK269" s="1" t="n"/>
      <x:c r="AL269" s="1" t="n"/>
      <x:c r="AM269" s="1" t="n"/>
      <x:c r="AN269" s="1" t="n"/>
      <x:c r="AO269" s="1" t="n"/>
      <x:c r="AP269" s="1" t="n"/>
      <x:c r="AQ269" s="1" t="n"/>
      <x:c r="AR269" s="1" t="n"/>
      <x:c r="AS269" s="1" t="n"/>
      <x:c r="AT269" s="1" t="n"/>
      <x:c r="AU269" s="1" t="n"/>
      <x:c r="AV269" s="1" t="n"/>
      <x:c r="AW269" s="1" t="n"/>
      <x:c r="AX269" s="1" t="n"/>
      <x:c r="AY269" s="1" t="n"/>
      <x:c r="AZ269" s="1" t="n"/>
    </x:row>
    <x:row r="270">
      <x:c r="A270" s="1" t="n"/>
      <x:c r="B270" s="1" t="n"/>
      <x:c r="C270" s="1" t="n"/>
      <x:c r="D270" s="1" t="n"/>
      <x:c r="E270" s="1" t="n"/>
      <x:c r="F270" s="1" t="n"/>
      <x:c r="G270" s="1" t="n"/>
      <x:c r="H270" s="1" t="n"/>
      <x:c r="I270" s="1" t="n"/>
      <x:c r="J270" s="1" t="n"/>
      <x:c r="K270" s="1" t="n"/>
      <x:c r="L270" s="1" t="n"/>
      <x:c r="M270" s="1" t="n"/>
      <x:c r="N270" s="1" t="n"/>
      <x:c r="O270" s="1" t="n"/>
      <x:c r="P270" s="1" t="n"/>
      <x:c r="Q270" s="1" t="n"/>
      <x:c r="R270" s="1" t="n"/>
      <x:c r="S270" s="1" t="n"/>
      <x:c r="T270" s="1" t="n"/>
      <x:c r="U270" s="1" t="n"/>
      <x:c r="V270" s="1" t="n"/>
      <x:c r="W270" s="1" t="n"/>
      <x:c r="X270" s="1" t="n"/>
      <x:c r="Y270" s="1" t="n"/>
      <x:c r="Z270" s="1" t="n"/>
      <x:c r="AA270" s="1" t="n"/>
      <x:c r="AB270" s="1" t="n"/>
      <x:c r="AC270" s="1" t="n"/>
      <x:c r="AD270" s="1" t="n"/>
      <x:c r="AE270" s="1" t="n"/>
      <x:c r="AF270" s="1" t="n"/>
      <x:c r="AG270" s="1" t="n"/>
      <x:c r="AH270" s="1" t="n"/>
      <x:c r="AI270" s="1" t="n"/>
      <x:c r="AJ270" s="1" t="n"/>
      <x:c r="AK270" s="1" t="n"/>
      <x:c r="AL270" s="1" t="n"/>
      <x:c r="AM270" s="1" t="n"/>
      <x:c r="AN270" s="1" t="n"/>
      <x:c r="AO270" s="1" t="n"/>
      <x:c r="AP270" s="1" t="n"/>
      <x:c r="AQ270" s="1" t="n"/>
      <x:c r="AR270" s="1" t="n"/>
      <x:c r="AS270" s="1" t="n"/>
      <x:c r="AT270" s="1" t="n"/>
      <x:c r="AU270" s="1" t="n"/>
      <x:c r="AV270" s="1" t="n"/>
      <x:c r="AW270" s="1" t="n"/>
      <x:c r="AX270" s="1" t="n"/>
      <x:c r="AY270" s="1" t="n"/>
      <x:c r="AZ270" s="1" t="n"/>
    </x:row>
    <x:row r="271">
      <x:c r="A271" s="1" t="n"/>
      <x:c r="B271" s="1" t="n"/>
      <x:c r="C271" s="1" t="n"/>
      <x:c r="D271" s="1" t="n"/>
      <x:c r="E271" s="1" t="n"/>
      <x:c r="F271" s="1" t="n"/>
      <x:c r="G271" s="1" t="n"/>
      <x:c r="H271" s="1" t="n"/>
      <x:c r="I271" s="1" t="n"/>
      <x:c r="J271" s="1" t="n"/>
      <x:c r="K271" s="1" t="n"/>
      <x:c r="L271" s="1" t="n"/>
      <x:c r="M271" s="1" t="n"/>
      <x:c r="N271" s="1" t="n"/>
      <x:c r="O271" s="1" t="n"/>
      <x:c r="P271" s="1" t="n"/>
      <x:c r="Q271" s="1" t="n"/>
      <x:c r="R271" s="1" t="n"/>
      <x:c r="S271" s="1" t="n"/>
      <x:c r="T271" s="1" t="n"/>
      <x:c r="U271" s="1" t="n"/>
      <x:c r="V271" s="1" t="n"/>
      <x:c r="W271" s="1" t="n"/>
      <x:c r="X271" s="1" t="n"/>
      <x:c r="Y271" s="1" t="n"/>
      <x:c r="Z271" s="1" t="n"/>
      <x:c r="AA271" s="1" t="n"/>
      <x:c r="AB271" s="1" t="n"/>
      <x:c r="AC271" s="1" t="n"/>
      <x:c r="AD271" s="1" t="n"/>
      <x:c r="AE271" s="1" t="n"/>
      <x:c r="AF271" s="1" t="n"/>
      <x:c r="AG271" s="1" t="n"/>
      <x:c r="AH271" s="1" t="n"/>
      <x:c r="AI271" s="1" t="n"/>
      <x:c r="AJ271" s="1" t="n"/>
      <x:c r="AK271" s="1" t="n"/>
      <x:c r="AL271" s="1" t="n"/>
      <x:c r="AM271" s="1" t="n"/>
      <x:c r="AN271" s="1" t="n"/>
      <x:c r="AO271" s="1" t="n"/>
      <x:c r="AP271" s="1" t="n"/>
      <x:c r="AQ271" s="1" t="n"/>
      <x:c r="AR271" s="1" t="n"/>
      <x:c r="AS271" s="1" t="n"/>
      <x:c r="AT271" s="1" t="n"/>
      <x:c r="AU271" s="1" t="n"/>
      <x:c r="AV271" s="1" t="n"/>
      <x:c r="AW271" s="1" t="n"/>
      <x:c r="AX271" s="1" t="n"/>
      <x:c r="AY271" s="1" t="n"/>
      <x:c r="AZ271" s="1" t="n"/>
    </x:row>
    <x:row r="272">
      <x:c r="A272" s="1" t="n"/>
      <x:c r="B272" s="1" t="n"/>
      <x:c r="C272" s="1" t="n"/>
      <x:c r="D272" s="1" t="n"/>
      <x:c r="E272" s="1" t="n"/>
      <x:c r="F272" s="1" t="n"/>
      <x:c r="G272" s="1" t="n"/>
      <x:c r="H272" s="1" t="n"/>
      <x:c r="I272" s="1" t="n"/>
      <x:c r="J272" s="1" t="n"/>
      <x:c r="K272" s="1" t="n"/>
      <x:c r="L272" s="1" t="n"/>
      <x:c r="M272" s="1" t="n"/>
      <x:c r="N272" s="1" t="n"/>
      <x:c r="O272" s="1" t="n"/>
      <x:c r="P272" s="1" t="n"/>
      <x:c r="Q272" s="1" t="n"/>
      <x:c r="R272" s="1" t="n"/>
      <x:c r="S272" s="1" t="n"/>
      <x:c r="T272" s="1" t="n"/>
      <x:c r="U272" s="1" t="n"/>
      <x:c r="V272" s="1" t="n"/>
      <x:c r="W272" s="1" t="n"/>
      <x:c r="X272" s="1" t="n"/>
      <x:c r="Y272" s="1" t="n"/>
      <x:c r="Z272" s="1" t="n"/>
      <x:c r="AA272" s="1" t="n"/>
      <x:c r="AB272" s="1" t="n"/>
      <x:c r="AC272" s="1" t="n"/>
      <x:c r="AD272" s="1" t="n"/>
      <x:c r="AE272" s="1" t="n"/>
      <x:c r="AF272" s="1" t="n"/>
      <x:c r="AG272" s="1" t="n"/>
      <x:c r="AH272" s="1" t="n"/>
      <x:c r="AI272" s="1" t="n"/>
      <x:c r="AJ272" s="1" t="n"/>
      <x:c r="AK272" s="1" t="n"/>
      <x:c r="AL272" s="1" t="n"/>
      <x:c r="AM272" s="1" t="n"/>
      <x:c r="AN272" s="1" t="n"/>
      <x:c r="AO272" s="1" t="n"/>
      <x:c r="AP272" s="1" t="n"/>
      <x:c r="AQ272" s="1" t="n"/>
      <x:c r="AR272" s="1" t="n"/>
      <x:c r="AS272" s="1" t="n"/>
      <x:c r="AT272" s="1" t="n"/>
      <x:c r="AU272" s="1" t="n"/>
      <x:c r="AV272" s="1" t="n"/>
      <x:c r="AW272" s="1" t="n"/>
      <x:c r="AX272" s="1" t="n"/>
      <x:c r="AY272" s="1" t="n"/>
      <x:c r="AZ272" s="1" t="n"/>
    </x:row>
    <x:row r="273">
      <x:c r="A273" s="1" t="n"/>
      <x:c r="B273" s="1" t="n"/>
      <x:c r="C273" s="1" t="n"/>
      <x:c r="D273" s="1" t="n"/>
      <x:c r="E273" s="1" t="n"/>
      <x:c r="F273" s="1" t="n"/>
      <x:c r="G273" s="1" t="n"/>
      <x:c r="H273" s="1" t="n"/>
      <x:c r="I273" s="1" t="n"/>
      <x:c r="J273" s="1" t="n"/>
      <x:c r="K273" s="1" t="n"/>
      <x:c r="L273" s="1" t="n"/>
      <x:c r="M273" s="1" t="n"/>
      <x:c r="N273" s="1" t="n"/>
      <x:c r="O273" s="1" t="n"/>
      <x:c r="P273" s="1" t="n"/>
      <x:c r="Q273" s="1" t="n"/>
      <x:c r="R273" s="1" t="n"/>
      <x:c r="S273" s="1" t="n"/>
      <x:c r="T273" s="1" t="n"/>
      <x:c r="U273" s="1" t="n"/>
      <x:c r="V273" s="1" t="n"/>
      <x:c r="W273" s="1" t="n"/>
      <x:c r="X273" s="1" t="n"/>
      <x:c r="Y273" s="1" t="n"/>
      <x:c r="Z273" s="1" t="n"/>
      <x:c r="AA273" s="1" t="n"/>
      <x:c r="AB273" s="1" t="n"/>
      <x:c r="AC273" s="1" t="n"/>
      <x:c r="AD273" s="1" t="n"/>
      <x:c r="AE273" s="1" t="n"/>
      <x:c r="AF273" s="1" t="n"/>
      <x:c r="AG273" s="1" t="n"/>
      <x:c r="AH273" s="1" t="n"/>
      <x:c r="AI273" s="1" t="n"/>
      <x:c r="AJ273" s="1" t="n"/>
      <x:c r="AK273" s="1" t="n"/>
      <x:c r="AL273" s="1" t="n"/>
      <x:c r="AM273" s="1" t="n"/>
      <x:c r="AN273" s="1" t="n"/>
      <x:c r="AO273" s="1" t="n"/>
      <x:c r="AP273" s="1" t="n"/>
      <x:c r="AQ273" s="1" t="n"/>
      <x:c r="AR273" s="1" t="n"/>
      <x:c r="AS273" s="1" t="n"/>
      <x:c r="AT273" s="1" t="n"/>
      <x:c r="AU273" s="1" t="n"/>
      <x:c r="AV273" s="1" t="n"/>
      <x:c r="AW273" s="1" t="n"/>
      <x:c r="AX273" s="1" t="n"/>
      <x:c r="AY273" s="1" t="n"/>
      <x:c r="AZ273" s="1" t="n"/>
    </x:row>
    <x:row r="274">
      <x:c r="A274" s="1" t="n"/>
      <x:c r="B274" s="1" t="n"/>
      <x:c r="C274" s="1" t="n"/>
      <x:c r="D274" s="1" t="n"/>
      <x:c r="E274" s="1" t="n"/>
      <x:c r="F274" s="1" t="n"/>
      <x:c r="G274" s="1" t="n"/>
      <x:c r="H274" s="1" t="n"/>
      <x:c r="I274" s="1" t="n"/>
      <x:c r="J274" s="1" t="n"/>
      <x:c r="K274" s="1" t="n"/>
      <x:c r="L274" s="1" t="n"/>
      <x:c r="M274" s="1" t="n"/>
      <x:c r="N274" s="1" t="n"/>
      <x:c r="O274" s="1" t="n"/>
      <x:c r="P274" s="1" t="n"/>
      <x:c r="Q274" s="1" t="n"/>
      <x:c r="R274" s="1" t="n"/>
      <x:c r="S274" s="1" t="n"/>
      <x:c r="T274" s="1" t="n"/>
      <x:c r="U274" s="1" t="n"/>
      <x:c r="V274" s="1" t="n"/>
      <x:c r="W274" s="1" t="n"/>
      <x:c r="X274" s="1" t="n"/>
      <x:c r="Y274" s="1" t="n"/>
      <x:c r="Z274" s="1" t="n"/>
      <x:c r="AA274" s="1" t="n"/>
      <x:c r="AB274" s="1" t="n"/>
      <x:c r="AC274" s="1" t="n"/>
      <x:c r="AD274" s="1" t="n"/>
      <x:c r="AE274" s="1" t="n"/>
      <x:c r="AF274" s="1" t="n"/>
      <x:c r="AG274" s="1" t="n"/>
      <x:c r="AH274" s="1" t="n"/>
      <x:c r="AI274" s="1" t="n"/>
      <x:c r="AJ274" s="1" t="n"/>
      <x:c r="AK274" s="1" t="n"/>
      <x:c r="AL274" s="1" t="n"/>
      <x:c r="AM274" s="1" t="n"/>
      <x:c r="AN274" s="1" t="n"/>
      <x:c r="AO274" s="1" t="n"/>
      <x:c r="AP274" s="1" t="n"/>
      <x:c r="AQ274" s="1" t="n"/>
      <x:c r="AR274" s="1" t="n"/>
      <x:c r="AS274" s="1" t="n"/>
      <x:c r="AT274" s="1" t="n"/>
      <x:c r="AU274" s="1" t="n"/>
      <x:c r="AV274" s="1" t="n"/>
      <x:c r="AW274" s="1" t="n"/>
      <x:c r="AX274" s="1" t="n"/>
      <x:c r="AY274" s="1" t="n"/>
      <x:c r="AZ274" s="1" t="n"/>
    </x:row>
    <x:row r="275">
      <x:c r="A275" s="1" t="n"/>
      <x:c r="B275" s="1" t="n"/>
      <x:c r="C275" s="1" t="n"/>
      <x:c r="D275" s="1" t="n"/>
      <x:c r="E275" s="1" t="n"/>
      <x:c r="F275" s="1" t="n"/>
      <x:c r="G275" s="1" t="n"/>
      <x:c r="H275" s="1" t="n"/>
      <x:c r="I275" s="1" t="n"/>
      <x:c r="J275" s="1" t="n"/>
      <x:c r="K275" s="1" t="n"/>
      <x:c r="L275" s="1" t="n"/>
      <x:c r="M275" s="1" t="n"/>
      <x:c r="N275" s="1" t="n"/>
      <x:c r="O275" s="1" t="n"/>
      <x:c r="P275" s="1" t="n"/>
      <x:c r="Q275" s="1" t="n"/>
      <x:c r="R275" s="1" t="n"/>
      <x:c r="S275" s="1" t="n"/>
      <x:c r="T275" s="1" t="n"/>
      <x:c r="U275" s="1" t="n"/>
      <x:c r="V275" s="1" t="n"/>
      <x:c r="W275" s="1" t="n"/>
      <x:c r="X275" s="1" t="n"/>
      <x:c r="Y275" s="1" t="n"/>
      <x:c r="Z275" s="1" t="n"/>
      <x:c r="AA275" s="1" t="n"/>
      <x:c r="AB275" s="1" t="n"/>
      <x:c r="AC275" s="1" t="n"/>
      <x:c r="AD275" s="1" t="n"/>
      <x:c r="AE275" s="1" t="n"/>
      <x:c r="AF275" s="1" t="n"/>
      <x:c r="AG275" s="1" t="n"/>
      <x:c r="AH275" s="1" t="n"/>
      <x:c r="AI275" s="1" t="n"/>
      <x:c r="AJ275" s="1" t="n"/>
      <x:c r="AK275" s="1" t="n"/>
      <x:c r="AL275" s="1" t="n"/>
      <x:c r="AM275" s="1" t="n"/>
      <x:c r="AN275" s="1" t="n"/>
      <x:c r="AO275" s="1" t="n"/>
      <x:c r="AP275" s="1" t="n"/>
      <x:c r="AQ275" s="1" t="n"/>
      <x:c r="AR275" s="1" t="n"/>
      <x:c r="AS275" s="1" t="n"/>
      <x:c r="AT275" s="1" t="n"/>
      <x:c r="AU275" s="1" t="n"/>
      <x:c r="AV275" s="1" t="n"/>
      <x:c r="AW275" s="1" t="n"/>
      <x:c r="AX275" s="1" t="n"/>
      <x:c r="AY275" s="1" t="n"/>
      <x:c r="AZ275" s="1" t="n"/>
    </x:row>
    <x:row r="276">
      <x:c r="A276" s="1" t="n"/>
      <x:c r="B276" s="1" t="n"/>
      <x:c r="C276" s="1" t="n"/>
      <x:c r="D276" s="1" t="n"/>
      <x:c r="E276" s="1" t="n"/>
      <x:c r="F276" s="1" t="n"/>
      <x:c r="G276" s="1" t="n"/>
      <x:c r="H276" s="1" t="n"/>
      <x:c r="I276" s="1" t="n"/>
      <x:c r="J276" s="1" t="n"/>
      <x:c r="K276" s="1" t="n"/>
      <x:c r="L276" s="1" t="n"/>
      <x:c r="M276" s="1" t="n"/>
      <x:c r="N276" s="1" t="n"/>
      <x:c r="O276" s="1" t="n"/>
      <x:c r="P276" s="1" t="n"/>
      <x:c r="Q276" s="1" t="n"/>
      <x:c r="R276" s="1" t="n"/>
      <x:c r="S276" s="1" t="n"/>
      <x:c r="T276" s="1" t="n"/>
      <x:c r="U276" s="1" t="n"/>
      <x:c r="V276" s="1" t="n"/>
      <x:c r="W276" s="1" t="n"/>
      <x:c r="X276" s="1" t="n"/>
      <x:c r="Y276" s="1" t="n"/>
      <x:c r="Z276" s="1" t="n"/>
      <x:c r="AA276" s="1" t="n"/>
      <x:c r="AB276" s="1" t="n"/>
      <x:c r="AC276" s="1" t="n"/>
      <x:c r="AD276" s="1" t="n"/>
      <x:c r="AE276" s="1" t="n"/>
      <x:c r="AF276" s="1" t="n"/>
      <x:c r="AG276" s="1" t="n"/>
      <x:c r="AH276" s="1" t="n"/>
      <x:c r="AI276" s="1" t="n"/>
      <x:c r="AJ276" s="1" t="n"/>
      <x:c r="AK276" s="1" t="n"/>
      <x:c r="AL276" s="1" t="n"/>
      <x:c r="AM276" s="1" t="n"/>
      <x:c r="AN276" s="1" t="n"/>
      <x:c r="AO276" s="1" t="n"/>
      <x:c r="AP276" s="1" t="n"/>
      <x:c r="AQ276" s="1" t="n"/>
      <x:c r="AR276" s="1" t="n"/>
      <x:c r="AS276" s="1" t="n"/>
      <x:c r="AT276" s="1" t="n"/>
      <x:c r="AU276" s="1" t="n"/>
      <x:c r="AV276" s="1" t="n"/>
      <x:c r="AW276" s="1" t="n"/>
      <x:c r="AX276" s="1" t="n"/>
      <x:c r="AY276" s="1" t="n"/>
      <x:c r="AZ276" s="1" t="n"/>
    </x:row>
    <x:row r="277">
      <x:c r="A277" s="1" t="n"/>
      <x:c r="B277" s="1" t="n"/>
      <x:c r="C277" s="1" t="n"/>
      <x:c r="D277" s="1" t="n"/>
      <x:c r="E277" s="1" t="n"/>
      <x:c r="F277" s="1" t="n"/>
      <x:c r="G277" s="1" t="n"/>
      <x:c r="H277" s="1" t="n"/>
      <x:c r="I277" s="1" t="n"/>
      <x:c r="J277" s="1" t="n"/>
      <x:c r="K277" s="1" t="n"/>
      <x:c r="L277" s="1" t="n"/>
      <x:c r="M277" s="1" t="n"/>
      <x:c r="N277" s="1" t="n"/>
      <x:c r="O277" s="1" t="n"/>
      <x:c r="P277" s="1" t="n"/>
      <x:c r="Q277" s="1" t="n"/>
      <x:c r="R277" s="1" t="n"/>
      <x:c r="S277" s="1" t="n"/>
      <x:c r="T277" s="1" t="n"/>
      <x:c r="U277" s="1" t="n"/>
      <x:c r="V277" s="1" t="n"/>
      <x:c r="W277" s="1" t="n"/>
      <x:c r="X277" s="1" t="n"/>
      <x:c r="Y277" s="1" t="n"/>
      <x:c r="Z277" s="1" t="n"/>
      <x:c r="AA277" s="1" t="n"/>
      <x:c r="AB277" s="1" t="n"/>
      <x:c r="AC277" s="1" t="n"/>
      <x:c r="AD277" s="1" t="n"/>
      <x:c r="AE277" s="1" t="n"/>
      <x:c r="AF277" s="1" t="n"/>
      <x:c r="AG277" s="1" t="n"/>
      <x:c r="AH277" s="1" t="n"/>
      <x:c r="AI277" s="1" t="n"/>
      <x:c r="AJ277" s="1" t="n"/>
      <x:c r="AK277" s="1" t="n"/>
      <x:c r="AL277" s="1" t="n"/>
      <x:c r="AM277" s="1" t="n"/>
      <x:c r="AN277" s="1" t="n"/>
      <x:c r="AO277" s="1" t="n"/>
      <x:c r="AP277" s="1" t="n"/>
      <x:c r="AQ277" s="1" t="n"/>
      <x:c r="AR277" s="1" t="n"/>
      <x:c r="AS277" s="1" t="n"/>
      <x:c r="AT277" s="1" t="n"/>
      <x:c r="AU277" s="1" t="n"/>
      <x:c r="AV277" s="1" t="n"/>
      <x:c r="AW277" s="1" t="n"/>
      <x:c r="AX277" s="1" t="n"/>
      <x:c r="AY277" s="1" t="n"/>
      <x:c r="AZ277" s="1" t="n"/>
    </x:row>
    <x:row r="278">
      <x:c r="A278" s="1" t="n"/>
      <x:c r="B278" s="1" t="n"/>
      <x:c r="C278" s="1" t="n"/>
      <x:c r="D278" s="1" t="n"/>
      <x:c r="E278" s="1" t="n"/>
      <x:c r="F278" s="1" t="n"/>
      <x:c r="G278" s="1" t="n"/>
      <x:c r="H278" s="1" t="n"/>
      <x:c r="I278" s="1" t="n"/>
      <x:c r="J278" s="1" t="n"/>
      <x:c r="K278" s="1" t="n"/>
      <x:c r="L278" s="1" t="n"/>
      <x:c r="M278" s="1" t="n"/>
      <x:c r="N278" s="1" t="n"/>
      <x:c r="O278" s="1" t="n"/>
      <x:c r="P278" s="1" t="n"/>
      <x:c r="Q278" s="1" t="n"/>
      <x:c r="R278" s="1" t="n"/>
      <x:c r="S278" s="1" t="n"/>
      <x:c r="T278" s="1" t="n"/>
      <x:c r="U278" s="1" t="n"/>
      <x:c r="V278" s="1" t="n"/>
      <x:c r="W278" s="1" t="n"/>
      <x:c r="X278" s="1" t="n"/>
      <x:c r="Y278" s="1" t="n"/>
      <x:c r="Z278" s="1" t="n"/>
      <x:c r="AA278" s="1" t="n"/>
      <x:c r="AB278" s="1" t="n"/>
      <x:c r="AC278" s="1" t="n"/>
      <x:c r="AD278" s="1" t="n"/>
      <x:c r="AE278" s="1" t="n"/>
      <x:c r="AF278" s="1" t="n"/>
      <x:c r="AG278" s="1" t="n"/>
      <x:c r="AH278" s="1" t="n"/>
      <x:c r="AI278" s="1" t="n"/>
      <x:c r="AJ278" s="1" t="n"/>
      <x:c r="AK278" s="1" t="n"/>
      <x:c r="AL278" s="1" t="n"/>
      <x:c r="AM278" s="1" t="n"/>
      <x:c r="AN278" s="1" t="n"/>
      <x:c r="AO278" s="1" t="n"/>
      <x:c r="AP278" s="1" t="n"/>
      <x:c r="AQ278" s="1" t="n"/>
      <x:c r="AR278" s="1" t="n"/>
      <x:c r="AS278" s="1" t="n"/>
      <x:c r="AT278" s="1" t="n"/>
      <x:c r="AU278" s="1" t="n"/>
      <x:c r="AV278" s="1" t="n"/>
      <x:c r="AW278" s="1" t="n"/>
      <x:c r="AX278" s="1" t="n"/>
      <x:c r="AY278" s="1" t="n"/>
      <x:c r="AZ278" s="1" t="n"/>
    </x:row>
    <x:row r="279">
      <x:c r="A279" s="1" t="n"/>
      <x:c r="B279" s="1" t="n"/>
      <x:c r="C279" s="1" t="n"/>
      <x:c r="D279" s="1" t="n"/>
      <x:c r="E279" s="1" t="n"/>
      <x:c r="F279" s="1" t="n"/>
      <x:c r="G279" s="1" t="n"/>
      <x:c r="H279" s="1" t="n"/>
      <x:c r="I279" s="1" t="n"/>
      <x:c r="J279" s="1" t="n"/>
      <x:c r="K279" s="1" t="n"/>
      <x:c r="L279" s="1" t="n"/>
      <x:c r="M279" s="1" t="n"/>
      <x:c r="N279" s="1" t="n"/>
      <x:c r="O279" s="1" t="n"/>
      <x:c r="P279" s="1" t="n"/>
      <x:c r="Q279" s="1" t="n"/>
      <x:c r="R279" s="1" t="n"/>
      <x:c r="S279" s="1" t="n"/>
      <x:c r="T279" s="1" t="n"/>
      <x:c r="U279" s="1" t="n"/>
      <x:c r="V279" s="1" t="n"/>
      <x:c r="W279" s="1" t="n"/>
      <x:c r="X279" s="1" t="n"/>
      <x:c r="Y279" s="1" t="n"/>
      <x:c r="Z279" s="1" t="n"/>
      <x:c r="AA279" s="1" t="n"/>
      <x:c r="AB279" s="1" t="n"/>
      <x:c r="AC279" s="1" t="n"/>
      <x:c r="AD279" s="1" t="n"/>
      <x:c r="AE279" s="1" t="n"/>
      <x:c r="AF279" s="1" t="n"/>
      <x:c r="AG279" s="1" t="n"/>
      <x:c r="AH279" s="1" t="n"/>
      <x:c r="AI279" s="1" t="n"/>
      <x:c r="AJ279" s="1" t="n"/>
      <x:c r="AK279" s="1" t="n"/>
      <x:c r="AL279" s="1" t="n"/>
      <x:c r="AM279" s="1" t="n"/>
      <x:c r="AN279" s="1" t="n"/>
      <x:c r="AO279" s="1" t="n"/>
      <x:c r="AP279" s="1" t="n"/>
      <x:c r="AQ279" s="1" t="n"/>
      <x:c r="AR279" s="1" t="n"/>
      <x:c r="AS279" s="1" t="n"/>
      <x:c r="AT279" s="1" t="n"/>
      <x:c r="AU279" s="1" t="n"/>
      <x:c r="AV279" s="1" t="n"/>
      <x:c r="AW279" s="1" t="n"/>
      <x:c r="AX279" s="1" t="n"/>
      <x:c r="AY279" s="1" t="n"/>
      <x:c r="AZ279" s="1" t="n"/>
    </x:row>
    <x:row r="280">
      <x:c r="A280" s="1" t="n"/>
      <x:c r="B280" s="1" t="n"/>
      <x:c r="C280" s="1" t="n"/>
      <x:c r="D280" s="1" t="n"/>
      <x:c r="E280" s="1" t="n"/>
      <x:c r="F280" s="1" t="n"/>
      <x:c r="G280" s="1" t="n"/>
      <x:c r="H280" s="1" t="n"/>
      <x:c r="I280" s="1" t="n"/>
      <x:c r="J280" s="1" t="n"/>
      <x:c r="K280" s="1" t="n"/>
      <x:c r="L280" s="1" t="n"/>
      <x:c r="M280" s="1" t="n"/>
      <x:c r="N280" s="1" t="n"/>
      <x:c r="O280" s="1" t="n"/>
      <x:c r="P280" s="1" t="n"/>
      <x:c r="Q280" s="1" t="n"/>
      <x:c r="R280" s="1" t="n"/>
      <x:c r="S280" s="1" t="n"/>
      <x:c r="T280" s="1" t="n"/>
      <x:c r="U280" s="1" t="n"/>
      <x:c r="V280" s="1" t="n"/>
      <x:c r="W280" s="1" t="n"/>
      <x:c r="X280" s="1" t="n"/>
      <x:c r="Y280" s="1" t="n"/>
      <x:c r="Z280" s="1" t="n"/>
      <x:c r="AA280" s="1" t="n"/>
      <x:c r="AB280" s="1" t="n"/>
      <x:c r="AC280" s="1" t="n"/>
      <x:c r="AD280" s="1" t="n"/>
      <x:c r="AE280" s="1" t="n"/>
      <x:c r="AF280" s="1" t="n"/>
      <x:c r="AG280" s="1" t="n"/>
      <x:c r="AH280" s="1" t="n"/>
      <x:c r="AI280" s="1" t="n"/>
      <x:c r="AJ280" s="1" t="n"/>
      <x:c r="AK280" s="1" t="n"/>
      <x:c r="AL280" s="1" t="n"/>
      <x:c r="AM280" s="1" t="n"/>
      <x:c r="AN280" s="1" t="n"/>
      <x:c r="AO280" s="1" t="n"/>
      <x:c r="AP280" s="1" t="n"/>
      <x:c r="AQ280" s="1" t="n"/>
      <x:c r="AR280" s="1" t="n"/>
      <x:c r="AS280" s="1" t="n"/>
      <x:c r="AT280" s="1" t="n"/>
      <x:c r="AU280" s="1" t="n"/>
      <x:c r="AV280" s="1" t="n"/>
      <x:c r="AW280" s="1" t="n"/>
      <x:c r="AX280" s="1" t="n"/>
      <x:c r="AY280" s="1" t="n"/>
      <x:c r="AZ280" s="1" t="n"/>
    </x:row>
    <x:row r="281">
      <x:c r="A281" s="1" t="n"/>
      <x:c r="B281" s="1" t="n"/>
      <x:c r="C281" s="1" t="n"/>
      <x:c r="D281" s="1" t="n"/>
      <x:c r="E281" s="1" t="n"/>
      <x:c r="F281" s="1" t="n"/>
      <x:c r="G281" s="1" t="n"/>
      <x:c r="H281" s="1" t="n"/>
      <x:c r="I281" s="1" t="n"/>
      <x:c r="J281" s="1" t="n"/>
      <x:c r="K281" s="1" t="n"/>
      <x:c r="L281" s="1" t="n"/>
      <x:c r="M281" s="1" t="n"/>
      <x:c r="N281" s="1" t="n"/>
      <x:c r="O281" s="1" t="n"/>
      <x:c r="P281" s="1" t="n"/>
      <x:c r="Q281" s="1" t="n"/>
      <x:c r="R281" s="1" t="n"/>
      <x:c r="S281" s="1" t="n"/>
      <x:c r="T281" s="1" t="n"/>
      <x:c r="U281" s="1" t="n"/>
      <x:c r="V281" s="1" t="n"/>
      <x:c r="W281" s="1" t="n"/>
      <x:c r="X281" s="1" t="n"/>
      <x:c r="Y281" s="1" t="n"/>
      <x:c r="Z281" s="1" t="n"/>
      <x:c r="AA281" s="1" t="n"/>
      <x:c r="AB281" s="1" t="n"/>
      <x:c r="AC281" s="1" t="n"/>
      <x:c r="AD281" s="1" t="n"/>
      <x:c r="AE281" s="1" t="n"/>
      <x:c r="AF281" s="1" t="n"/>
      <x:c r="AG281" s="1" t="n"/>
      <x:c r="AH281" s="1" t="n"/>
      <x:c r="AI281" s="1" t="n"/>
      <x:c r="AJ281" s="1" t="n"/>
      <x:c r="AK281" s="1" t="n"/>
      <x:c r="AL281" s="1" t="n"/>
      <x:c r="AM281" s="1" t="n"/>
      <x:c r="AN281" s="1" t="n"/>
      <x:c r="AO281" s="1" t="n"/>
      <x:c r="AP281" s="1" t="n"/>
      <x:c r="AQ281" s="1" t="n"/>
      <x:c r="AR281" s="1" t="n"/>
      <x:c r="AS281" s="1" t="n"/>
      <x:c r="AT281" s="1" t="n"/>
      <x:c r="AU281" s="1" t="n"/>
      <x:c r="AV281" s="1" t="n"/>
      <x:c r="AW281" s="1" t="n"/>
      <x:c r="AX281" s="1" t="n"/>
      <x:c r="AY281" s="1" t="n"/>
      <x:c r="AZ281" s="1" t="n"/>
    </x:row>
    <x:row r="282">
      <x:c r="A282" s="1" t="n"/>
      <x:c r="B282" s="1" t="n"/>
      <x:c r="C282" s="1" t="n"/>
      <x:c r="D282" s="1" t="n"/>
      <x:c r="E282" s="1" t="n"/>
      <x:c r="F282" s="1" t="n"/>
      <x:c r="G282" s="1" t="n"/>
      <x:c r="H282" s="1" t="n"/>
      <x:c r="I282" s="1" t="n"/>
      <x:c r="J282" s="1" t="n"/>
      <x:c r="K282" s="1" t="n"/>
      <x:c r="L282" s="1" t="n"/>
      <x:c r="M282" s="1" t="n"/>
      <x:c r="N282" s="1" t="n"/>
      <x:c r="O282" s="1" t="n"/>
      <x:c r="P282" s="1" t="n"/>
      <x:c r="Q282" s="1" t="n"/>
      <x:c r="R282" s="1" t="n"/>
      <x:c r="S282" s="1" t="n"/>
      <x:c r="T282" s="1" t="n"/>
      <x:c r="U282" s="1" t="n"/>
      <x:c r="V282" s="1" t="n"/>
      <x:c r="W282" s="1" t="n"/>
      <x:c r="X282" s="1" t="n"/>
      <x:c r="Y282" s="1" t="n"/>
      <x:c r="Z282" s="1" t="n"/>
      <x:c r="AA282" s="1" t="n"/>
      <x:c r="AB282" s="1" t="n"/>
      <x:c r="AC282" s="1" t="n"/>
      <x:c r="AD282" s="1" t="n"/>
      <x:c r="AE282" s="1" t="n"/>
      <x:c r="AF282" s="1" t="n"/>
      <x:c r="AG282" s="1" t="n"/>
      <x:c r="AH282" s="1" t="n"/>
      <x:c r="AI282" s="1" t="n"/>
      <x:c r="AJ282" s="1" t="n"/>
      <x:c r="AK282" s="1" t="n"/>
      <x:c r="AL282" s="1" t="n"/>
      <x:c r="AM282" s="1" t="n"/>
      <x:c r="AN282" s="1" t="n"/>
      <x:c r="AO282" s="1" t="n"/>
      <x:c r="AP282" s="1" t="n"/>
      <x:c r="AQ282" s="1" t="n"/>
      <x:c r="AR282" s="1" t="n"/>
      <x:c r="AS282" s="1" t="n"/>
      <x:c r="AT282" s="1" t="n"/>
      <x:c r="AU282" s="1" t="n"/>
      <x:c r="AV282" s="1" t="n"/>
      <x:c r="AW282" s="1" t="n"/>
      <x:c r="AX282" s="1" t="n"/>
      <x:c r="AY282" s="1" t="n"/>
      <x:c r="AZ282" s="1" t="n"/>
    </x:row>
    <x:row r="283">
      <x:c r="A283" s="1" t="n"/>
      <x:c r="B283" s="1" t="n"/>
      <x:c r="C283" s="1" t="n"/>
      <x:c r="D283" s="1" t="n"/>
      <x:c r="E283" s="1" t="n"/>
      <x:c r="F283" s="1" t="n"/>
      <x:c r="G283" s="1" t="n"/>
      <x:c r="H283" s="1" t="n"/>
      <x:c r="I283" s="1" t="n"/>
      <x:c r="J283" s="1" t="n"/>
      <x:c r="K283" s="1" t="n"/>
      <x:c r="L283" s="1" t="n"/>
      <x:c r="M283" s="1" t="n"/>
      <x:c r="N283" s="1" t="n"/>
      <x:c r="O283" s="1" t="n"/>
      <x:c r="P283" s="1" t="n"/>
      <x:c r="Q283" s="1" t="n"/>
      <x:c r="R283" s="1" t="n"/>
      <x:c r="S283" s="1" t="n"/>
      <x:c r="T283" s="1" t="n"/>
      <x:c r="U283" s="1" t="n"/>
      <x:c r="V283" s="1" t="n"/>
      <x:c r="W283" s="1" t="n"/>
      <x:c r="X283" s="1" t="n"/>
      <x:c r="Y283" s="1" t="n"/>
      <x:c r="Z283" s="1" t="n"/>
      <x:c r="AA283" s="1" t="n"/>
      <x:c r="AB283" s="1" t="n"/>
      <x:c r="AC283" s="1" t="n"/>
      <x:c r="AD283" s="1" t="n"/>
      <x:c r="AE283" s="1" t="n"/>
      <x:c r="AF283" s="1" t="n"/>
      <x:c r="AG283" s="1" t="n"/>
      <x:c r="AH283" s="1" t="n"/>
      <x:c r="AI283" s="1" t="n"/>
      <x:c r="AJ283" s="1" t="n"/>
      <x:c r="AK283" s="1" t="n"/>
      <x:c r="AL283" s="1" t="n"/>
      <x:c r="AM283" s="1" t="n"/>
      <x:c r="AN283" s="1" t="n"/>
      <x:c r="AO283" s="1" t="n"/>
      <x:c r="AP283" s="1" t="n"/>
      <x:c r="AQ283" s="1" t="n"/>
      <x:c r="AR283" s="1" t="n"/>
      <x:c r="AS283" s="1" t="n"/>
      <x:c r="AT283" s="1" t="n"/>
      <x:c r="AU283" s="1" t="n"/>
      <x:c r="AV283" s="1" t="n"/>
      <x:c r="AW283" s="1" t="n"/>
      <x:c r="AX283" s="1" t="n"/>
      <x:c r="AY283" s="1" t="n"/>
      <x:c r="AZ283" s="1" t="n"/>
    </x:row>
    <x:row r="284">
      <x:c r="A284" s="1" t="n"/>
      <x:c r="B284" s="1" t="n"/>
      <x:c r="C284" s="1" t="n"/>
      <x:c r="D284" s="1" t="n"/>
      <x:c r="E284" s="1" t="n"/>
      <x:c r="F284" s="1" t="n"/>
      <x:c r="G284" s="1" t="n"/>
      <x:c r="H284" s="1" t="n"/>
      <x:c r="I284" s="1" t="n"/>
      <x:c r="J284" s="1" t="n"/>
      <x:c r="K284" s="1" t="n"/>
      <x:c r="L284" s="1" t="n"/>
      <x:c r="M284" s="1" t="n"/>
      <x:c r="N284" s="1" t="n"/>
      <x:c r="O284" s="1" t="n"/>
      <x:c r="P284" s="1" t="n"/>
      <x:c r="Q284" s="1" t="n"/>
      <x:c r="R284" s="1" t="n"/>
      <x:c r="S284" s="1" t="n"/>
      <x:c r="T284" s="1" t="n"/>
      <x:c r="U284" s="1" t="n"/>
      <x:c r="V284" s="1" t="n"/>
      <x:c r="W284" s="1" t="n"/>
      <x:c r="X284" s="1" t="n"/>
      <x:c r="Y284" s="1" t="n"/>
      <x:c r="Z284" s="1" t="n"/>
      <x:c r="AA284" s="1" t="n"/>
      <x:c r="AB284" s="1" t="n"/>
      <x:c r="AC284" s="1" t="n"/>
      <x:c r="AD284" s="1" t="n"/>
      <x:c r="AE284" s="1" t="n"/>
      <x:c r="AF284" s="1" t="n"/>
      <x:c r="AG284" s="1" t="n"/>
      <x:c r="AH284" s="1" t="n"/>
      <x:c r="AI284" s="1" t="n"/>
      <x:c r="AJ284" s="1" t="n"/>
      <x:c r="AK284" s="1" t="n"/>
      <x:c r="AL284" s="1" t="n"/>
      <x:c r="AM284" s="1" t="n"/>
      <x:c r="AN284" s="1" t="n"/>
      <x:c r="AO284" s="1" t="n"/>
      <x:c r="AP284" s="1" t="n"/>
      <x:c r="AQ284" s="1" t="n"/>
      <x:c r="AR284" s="1" t="n"/>
      <x:c r="AS284" s="1" t="n"/>
      <x:c r="AT284" s="1" t="n"/>
      <x:c r="AU284" s="1" t="n"/>
      <x:c r="AV284" s="1" t="n"/>
      <x:c r="AW284" s="1" t="n"/>
      <x:c r="AX284" s="1" t="n"/>
      <x:c r="AY284" s="1" t="n"/>
      <x:c r="AZ284" s="1" t="n"/>
    </x:row>
    <x:row r="285">
      <x:c r="A285" s="1" t="n"/>
      <x:c r="B285" s="1" t="n"/>
      <x:c r="C285" s="1" t="n"/>
      <x:c r="D285" s="1" t="n"/>
      <x:c r="E285" s="1" t="n"/>
      <x:c r="F285" s="1" t="n"/>
      <x:c r="G285" s="1" t="n"/>
      <x:c r="H285" s="1" t="n"/>
      <x:c r="I285" s="1" t="n"/>
      <x:c r="J285" s="1" t="n"/>
      <x:c r="K285" s="1" t="n"/>
      <x:c r="L285" s="1" t="n"/>
      <x:c r="M285" s="1" t="n"/>
      <x:c r="N285" s="1" t="n"/>
      <x:c r="O285" s="1" t="n"/>
      <x:c r="P285" s="1" t="n"/>
      <x:c r="Q285" s="1" t="n"/>
      <x:c r="R285" s="1" t="n"/>
      <x:c r="S285" s="1" t="n"/>
      <x:c r="T285" s="1" t="n"/>
      <x:c r="U285" s="1" t="n"/>
      <x:c r="V285" s="1" t="n"/>
      <x:c r="W285" s="1" t="n"/>
      <x:c r="X285" s="1" t="n"/>
      <x:c r="Y285" s="1" t="n"/>
      <x:c r="Z285" s="1" t="n"/>
      <x:c r="AA285" s="1" t="n"/>
      <x:c r="AB285" s="1" t="n"/>
      <x:c r="AC285" s="1" t="n"/>
      <x:c r="AD285" s="1" t="n"/>
      <x:c r="AE285" s="1" t="n"/>
      <x:c r="AF285" s="1" t="n"/>
      <x:c r="AG285" s="1" t="n"/>
      <x:c r="AH285" s="1" t="n"/>
      <x:c r="AI285" s="1" t="n"/>
      <x:c r="AJ285" s="1" t="n"/>
      <x:c r="AK285" s="1" t="n"/>
      <x:c r="AL285" s="1" t="n"/>
      <x:c r="AM285" s="1" t="n"/>
      <x:c r="AN285" s="1" t="n"/>
      <x:c r="AO285" s="1" t="n"/>
      <x:c r="AP285" s="1" t="n"/>
      <x:c r="AQ285" s="1" t="n"/>
      <x:c r="AR285" s="1" t="n"/>
      <x:c r="AS285" s="1" t="n"/>
      <x:c r="AT285" s="1" t="n"/>
      <x:c r="AU285" s="1" t="n"/>
      <x:c r="AV285" s="1" t="n"/>
      <x:c r="AW285" s="1" t="n"/>
      <x:c r="AX285" s="1" t="n"/>
      <x:c r="AY285" s="1" t="n"/>
      <x:c r="AZ285" s="1" t="n"/>
    </x:row>
    <x:row r="286">
      <x:c r="A286" s="1" t="n"/>
      <x:c r="B286" s="1" t="n"/>
      <x:c r="C286" s="1" t="n"/>
      <x:c r="D286" s="1" t="n"/>
      <x:c r="E286" s="1" t="n"/>
      <x:c r="F286" s="1" t="n"/>
      <x:c r="G286" s="1" t="n"/>
      <x:c r="H286" s="1" t="n"/>
      <x:c r="I286" s="1" t="n"/>
      <x:c r="J286" s="1" t="n"/>
      <x:c r="K286" s="1" t="n"/>
      <x:c r="L286" s="1" t="n"/>
      <x:c r="M286" s="1" t="n"/>
      <x:c r="N286" s="1" t="n"/>
      <x:c r="O286" s="1" t="n"/>
      <x:c r="P286" s="1" t="n"/>
      <x:c r="Q286" s="1" t="n"/>
      <x:c r="R286" s="1" t="n"/>
      <x:c r="S286" s="1" t="n"/>
      <x:c r="T286" s="1" t="n"/>
      <x:c r="U286" s="1" t="n"/>
      <x:c r="V286" s="1" t="n"/>
      <x:c r="W286" s="1" t="n"/>
      <x:c r="X286" s="1" t="n"/>
      <x:c r="Y286" s="1" t="n"/>
      <x:c r="Z286" s="1" t="n"/>
      <x:c r="AA286" s="1" t="n"/>
      <x:c r="AB286" s="1" t="n"/>
      <x:c r="AC286" s="1" t="n"/>
      <x:c r="AD286" s="1" t="n"/>
      <x:c r="AE286" s="1" t="n"/>
      <x:c r="AF286" s="1" t="n"/>
      <x:c r="AG286" s="1" t="n"/>
      <x:c r="AH286" s="1" t="n"/>
      <x:c r="AI286" s="1" t="n"/>
      <x:c r="AJ286" s="1" t="n"/>
      <x:c r="AK286" s="1" t="n"/>
      <x:c r="AL286" s="1" t="n"/>
      <x:c r="AM286" s="1" t="n"/>
      <x:c r="AN286" s="1" t="n"/>
      <x:c r="AO286" s="1" t="n"/>
      <x:c r="AP286" s="1" t="n"/>
      <x:c r="AQ286" s="1" t="n"/>
      <x:c r="AR286" s="1" t="n"/>
      <x:c r="AS286" s="1" t="n"/>
      <x:c r="AT286" s="1" t="n"/>
      <x:c r="AU286" s="1" t="n"/>
      <x:c r="AV286" s="1" t="n"/>
      <x:c r="AW286" s="1" t="n"/>
      <x:c r="AX286" s="1" t="n"/>
      <x:c r="AY286" s="1" t="n"/>
      <x:c r="AZ286" s="1" t="n"/>
    </x:row>
    <x:row r="287">
      <x:c r="A287" s="1" t="n"/>
      <x:c r="B287" s="1" t="n"/>
      <x:c r="C287" s="1" t="n"/>
      <x:c r="D287" s="1" t="n"/>
      <x:c r="E287" s="1" t="n"/>
      <x:c r="F287" s="1" t="n"/>
      <x:c r="G287" s="1" t="n"/>
      <x:c r="H287" s="1" t="n"/>
      <x:c r="I287" s="1" t="n"/>
      <x:c r="J287" s="1" t="n"/>
      <x:c r="K287" s="1" t="n"/>
      <x:c r="L287" s="1" t="n"/>
      <x:c r="M287" s="1" t="n"/>
      <x:c r="N287" s="1" t="n"/>
      <x:c r="O287" s="1" t="n"/>
      <x:c r="P287" s="1" t="n"/>
      <x:c r="Q287" s="1" t="n"/>
      <x:c r="R287" s="1" t="n"/>
      <x:c r="S287" s="1" t="n"/>
      <x:c r="T287" s="1" t="n"/>
      <x:c r="U287" s="1" t="n"/>
      <x:c r="V287" s="1" t="n"/>
      <x:c r="W287" s="1" t="n"/>
      <x:c r="X287" s="1" t="n"/>
      <x:c r="Y287" s="1" t="n"/>
      <x:c r="Z287" s="1" t="n"/>
      <x:c r="AA287" s="1" t="n"/>
      <x:c r="AB287" s="1" t="n"/>
      <x:c r="AC287" s="1" t="n"/>
      <x:c r="AD287" s="1" t="n"/>
      <x:c r="AE287" s="1" t="n"/>
      <x:c r="AF287" s="1" t="n"/>
      <x:c r="AG287" s="1" t="n"/>
      <x:c r="AH287" s="1" t="n"/>
      <x:c r="AI287" s="1" t="n"/>
      <x:c r="AJ287" s="1" t="n"/>
      <x:c r="AK287" s="1" t="n"/>
      <x:c r="AL287" s="1" t="n"/>
      <x:c r="AM287" s="1" t="n"/>
      <x:c r="AN287" s="1" t="n"/>
      <x:c r="AO287" s="1" t="n"/>
      <x:c r="AP287" s="1" t="n"/>
      <x:c r="AQ287" s="1" t="n"/>
      <x:c r="AR287" s="1" t="n"/>
      <x:c r="AS287" s="1" t="n"/>
      <x:c r="AT287" s="1" t="n"/>
      <x:c r="AU287" s="1" t="n"/>
      <x:c r="AV287" s="1" t="n"/>
      <x:c r="AW287" s="1" t="n"/>
      <x:c r="AX287" s="1" t="n"/>
      <x:c r="AY287" s="1" t="n"/>
      <x:c r="AZ287" s="1" t="n"/>
    </x:row>
    <x:row r="288">
      <x:c r="A288" s="1" t="n"/>
      <x:c r="B288" s="1" t="n"/>
      <x:c r="C288" s="1" t="n"/>
      <x:c r="D288" s="1" t="n"/>
      <x:c r="E288" s="1" t="n"/>
      <x:c r="F288" s="1" t="n"/>
      <x:c r="G288" s="1" t="n"/>
      <x:c r="H288" s="1" t="n"/>
      <x:c r="I288" s="1" t="n"/>
      <x:c r="J288" s="1" t="n"/>
      <x:c r="K288" s="1" t="n"/>
      <x:c r="L288" s="1" t="n"/>
      <x:c r="M288" s="1" t="n"/>
      <x:c r="N288" s="1" t="n"/>
      <x:c r="O288" s="1" t="n"/>
      <x:c r="P288" s="1" t="n"/>
      <x:c r="Q288" s="1" t="n"/>
      <x:c r="R288" s="1" t="n"/>
      <x:c r="S288" s="1" t="n"/>
      <x:c r="T288" s="1" t="n"/>
      <x:c r="U288" s="1" t="n"/>
      <x:c r="V288" s="1" t="n"/>
      <x:c r="W288" s="1" t="n"/>
      <x:c r="X288" s="1" t="n"/>
      <x:c r="Y288" s="1" t="n"/>
      <x:c r="Z288" s="1" t="n"/>
      <x:c r="AA288" s="1" t="n"/>
      <x:c r="AB288" s="1" t="n"/>
      <x:c r="AC288" s="1" t="n"/>
      <x:c r="AD288" s="1" t="n"/>
      <x:c r="AE288" s="1" t="n"/>
      <x:c r="AF288" s="1" t="n"/>
      <x:c r="AG288" s="1" t="n"/>
      <x:c r="AH288" s="1" t="n"/>
      <x:c r="AI288" s="1" t="n"/>
      <x:c r="AJ288" s="1" t="n"/>
      <x:c r="AK288" s="1" t="n"/>
      <x:c r="AL288" s="1" t="n"/>
      <x:c r="AM288" s="1" t="n"/>
      <x:c r="AN288" s="1" t="n"/>
      <x:c r="AO288" s="1" t="n"/>
      <x:c r="AP288" s="1" t="n"/>
      <x:c r="AQ288" s="1" t="n"/>
      <x:c r="AR288" s="1" t="n"/>
      <x:c r="AS288" s="1" t="n"/>
      <x:c r="AT288" s="1" t="n"/>
      <x:c r="AU288" s="1" t="n"/>
      <x:c r="AV288" s="1" t="n"/>
      <x:c r="AW288" s="1" t="n"/>
      <x:c r="AX288" s="1" t="n"/>
      <x:c r="AY288" s="1" t="n"/>
      <x:c r="AZ288" s="1" t="n"/>
    </x:row>
    <x:row r="289">
      <x:c r="A289" s="1" t="n"/>
      <x:c r="B289" s="1" t="n"/>
      <x:c r="C289" s="1" t="n"/>
      <x:c r="D289" s="1" t="n"/>
      <x:c r="E289" s="1" t="n"/>
      <x:c r="F289" s="1" t="n"/>
      <x:c r="G289" s="1" t="n"/>
      <x:c r="H289" s="1" t="n"/>
      <x:c r="I289" s="1" t="n"/>
      <x:c r="J289" s="1" t="n"/>
      <x:c r="K289" s="1" t="n"/>
      <x:c r="L289" s="1" t="n"/>
      <x:c r="M289" s="1" t="n"/>
      <x:c r="N289" s="1" t="n"/>
      <x:c r="O289" s="1" t="n"/>
      <x:c r="P289" s="1" t="n"/>
      <x:c r="Q289" s="1" t="n"/>
      <x:c r="R289" s="1" t="n"/>
      <x:c r="S289" s="1" t="n"/>
      <x:c r="T289" s="1" t="n"/>
      <x:c r="U289" s="1" t="n"/>
      <x:c r="V289" s="1" t="n"/>
      <x:c r="W289" s="1" t="n"/>
      <x:c r="X289" s="1" t="n"/>
      <x:c r="Y289" s="1" t="n"/>
      <x:c r="Z289" s="1" t="n"/>
      <x:c r="AA289" s="1" t="n"/>
      <x:c r="AB289" s="1" t="n"/>
      <x:c r="AC289" s="1" t="n"/>
      <x:c r="AD289" s="1" t="n"/>
      <x:c r="AE289" s="1" t="n"/>
      <x:c r="AF289" s="1" t="n"/>
      <x:c r="AG289" s="1" t="n"/>
      <x:c r="AH289" s="1" t="n"/>
      <x:c r="AI289" s="1" t="n"/>
      <x:c r="AJ289" s="1" t="n"/>
      <x:c r="AK289" s="1" t="n"/>
      <x:c r="AL289" s="1" t="n"/>
      <x:c r="AM289" s="1" t="n"/>
      <x:c r="AN289" s="1" t="n"/>
      <x:c r="AO289" s="1" t="n"/>
      <x:c r="AP289" s="1" t="n"/>
      <x:c r="AQ289" s="1" t="n"/>
      <x:c r="AR289" s="1" t="n"/>
      <x:c r="AS289" s="1" t="n"/>
      <x:c r="AT289" s="1" t="n"/>
      <x:c r="AU289" s="1" t="n"/>
      <x:c r="AV289" s="1" t="n"/>
      <x:c r="AW289" s="1" t="n"/>
      <x:c r="AX289" s="1" t="n"/>
      <x:c r="AY289" s="1" t="n"/>
      <x:c r="AZ289" s="1" t="n"/>
    </x:row>
    <x:row r="290">
      <x:c r="A290" s="1" t="n"/>
      <x:c r="B290" s="1" t="n"/>
      <x:c r="C290" s="1" t="n"/>
      <x:c r="D290" s="1" t="n"/>
      <x:c r="E290" s="1" t="n"/>
      <x:c r="F290" s="1" t="n"/>
      <x:c r="G290" s="1" t="n"/>
      <x:c r="H290" s="1" t="n"/>
      <x:c r="I290" s="1" t="n"/>
      <x:c r="J290" s="1" t="n"/>
      <x:c r="K290" s="1" t="n"/>
      <x:c r="L290" s="1" t="n"/>
      <x:c r="M290" s="1" t="n"/>
      <x:c r="N290" s="1" t="n"/>
      <x:c r="O290" s="1" t="n"/>
      <x:c r="P290" s="1" t="n"/>
      <x:c r="Q290" s="1" t="n"/>
      <x:c r="R290" s="1" t="n"/>
      <x:c r="S290" s="1" t="n"/>
      <x:c r="T290" s="1" t="n"/>
      <x:c r="U290" s="1" t="n"/>
      <x:c r="V290" s="1" t="n"/>
      <x:c r="W290" s="1" t="n"/>
      <x:c r="X290" s="1" t="n"/>
      <x:c r="Y290" s="1" t="n"/>
      <x:c r="Z290" s="1" t="n"/>
      <x:c r="AA290" s="1" t="n"/>
      <x:c r="AB290" s="1" t="n"/>
      <x:c r="AC290" s="1" t="n"/>
      <x:c r="AD290" s="1" t="n"/>
      <x:c r="AE290" s="1" t="n"/>
      <x:c r="AF290" s="1" t="n"/>
      <x:c r="AG290" s="1" t="n"/>
      <x:c r="AH290" s="1" t="n"/>
      <x:c r="AI290" s="1" t="n"/>
      <x:c r="AJ290" s="1" t="n"/>
      <x:c r="AK290" s="1" t="n"/>
      <x:c r="AL290" s="1" t="n"/>
      <x:c r="AM290" s="1" t="n"/>
      <x:c r="AN290" s="1" t="n"/>
      <x:c r="AO290" s="1" t="n"/>
      <x:c r="AP290" s="1" t="n"/>
      <x:c r="AQ290" s="1" t="n"/>
      <x:c r="AR290" s="1" t="n"/>
      <x:c r="AS290" s="1" t="n"/>
      <x:c r="AT290" s="1" t="n"/>
      <x:c r="AU290" s="1" t="n"/>
      <x:c r="AV290" s="1" t="n"/>
      <x:c r="AW290" s="1" t="n"/>
      <x:c r="AX290" s="1" t="n"/>
      <x:c r="AY290" s="1" t="n"/>
      <x:c r="AZ290" s="1" t="n"/>
    </x:row>
    <x:row r="291">
      <x:c r="A291" s="1" t="n"/>
      <x:c r="B291" s="1" t="n"/>
      <x:c r="C291" s="1" t="n"/>
      <x:c r="D291" s="1" t="n"/>
      <x:c r="E291" s="1" t="n"/>
      <x:c r="F291" s="1" t="n"/>
      <x:c r="G291" s="1" t="n"/>
      <x:c r="H291" s="1" t="n"/>
      <x:c r="I291" s="1" t="n"/>
      <x:c r="J291" s="1" t="n"/>
      <x:c r="K291" s="1" t="n"/>
      <x:c r="L291" s="1" t="n"/>
      <x:c r="M291" s="1" t="n"/>
      <x:c r="N291" s="1" t="n"/>
      <x:c r="O291" s="1" t="n"/>
      <x:c r="P291" s="1" t="n"/>
      <x:c r="Q291" s="1" t="n"/>
      <x:c r="R291" s="1" t="n"/>
      <x:c r="S291" s="1" t="n"/>
      <x:c r="T291" s="1" t="n"/>
      <x:c r="U291" s="1" t="n"/>
      <x:c r="V291" s="1" t="n"/>
      <x:c r="W291" s="1" t="n"/>
      <x:c r="X291" s="1" t="n"/>
      <x:c r="Y291" s="1" t="n"/>
      <x:c r="Z291" s="1" t="n"/>
      <x:c r="AA291" s="1" t="n"/>
      <x:c r="AB291" s="1" t="n"/>
      <x:c r="AC291" s="1" t="n"/>
      <x:c r="AD291" s="1" t="n"/>
      <x:c r="AE291" s="1" t="n"/>
      <x:c r="AF291" s="1" t="n"/>
      <x:c r="AG291" s="1" t="n"/>
      <x:c r="AH291" s="1" t="n"/>
      <x:c r="AI291" s="1" t="n"/>
      <x:c r="AJ291" s="1" t="n"/>
      <x:c r="AK291" s="1" t="n"/>
      <x:c r="AL291" s="1" t="n"/>
      <x:c r="AM291" s="1" t="n"/>
      <x:c r="AN291" s="1" t="n"/>
      <x:c r="AO291" s="1" t="n"/>
      <x:c r="AP291" s="1" t="n"/>
      <x:c r="AQ291" s="1" t="n"/>
      <x:c r="AR291" s="1" t="n"/>
      <x:c r="AS291" s="1" t="n"/>
      <x:c r="AT291" s="1" t="n"/>
      <x:c r="AU291" s="1" t="n"/>
      <x:c r="AV291" s="1" t="n"/>
      <x:c r="AW291" s="1" t="n"/>
      <x:c r="AX291" s="1" t="n"/>
      <x:c r="AY291" s="1" t="n"/>
      <x:c r="AZ291" s="1" t="n"/>
    </x:row>
    <x:row r="292">
      <x:c r="A292" s="1" t="n"/>
      <x:c r="B292" s="1" t="n"/>
      <x:c r="C292" s="1" t="n"/>
      <x:c r="D292" s="1" t="n"/>
      <x:c r="E292" s="1" t="n"/>
      <x:c r="F292" s="1" t="n"/>
      <x:c r="G292" s="1" t="n"/>
      <x:c r="H292" s="1" t="n"/>
      <x:c r="I292" s="1" t="n"/>
      <x:c r="J292" s="1" t="n"/>
      <x:c r="K292" s="1" t="n"/>
      <x:c r="L292" s="1" t="n"/>
      <x:c r="M292" s="1" t="n"/>
      <x:c r="N292" s="1" t="n"/>
      <x:c r="O292" s="1" t="n"/>
      <x:c r="P292" s="1" t="n"/>
      <x:c r="Q292" s="1" t="n"/>
      <x:c r="R292" s="1" t="n"/>
      <x:c r="S292" s="1" t="n"/>
      <x:c r="T292" s="1" t="n"/>
      <x:c r="U292" s="1" t="n"/>
      <x:c r="V292" s="1" t="n"/>
      <x:c r="W292" s="1" t="n"/>
      <x:c r="X292" s="1" t="n"/>
      <x:c r="Y292" s="1" t="n"/>
      <x:c r="Z292" s="1" t="n"/>
      <x:c r="AA292" s="1" t="n"/>
      <x:c r="AB292" s="1" t="n"/>
      <x:c r="AC292" s="1" t="n"/>
      <x:c r="AD292" s="1" t="n"/>
      <x:c r="AE292" s="1" t="n"/>
      <x:c r="AF292" s="1" t="n"/>
      <x:c r="AG292" s="1" t="n"/>
      <x:c r="AH292" s="1" t="n"/>
      <x:c r="AI292" s="1" t="n"/>
      <x:c r="AJ292" s="1" t="n"/>
      <x:c r="AK292" s="1" t="n"/>
      <x:c r="AL292" s="1" t="n"/>
      <x:c r="AM292" s="1" t="n"/>
      <x:c r="AN292" s="1" t="n"/>
      <x:c r="AO292" s="1" t="n"/>
      <x:c r="AP292" s="1" t="n"/>
      <x:c r="AQ292" s="1" t="n"/>
      <x:c r="AR292" s="1" t="n"/>
      <x:c r="AS292" s="1" t="n"/>
      <x:c r="AT292" s="1" t="n"/>
      <x:c r="AU292" s="1" t="n"/>
      <x:c r="AV292" s="1" t="n"/>
      <x:c r="AW292" s="1" t="n"/>
      <x:c r="AX292" s="1" t="n"/>
      <x:c r="AY292" s="1" t="n"/>
      <x:c r="AZ292" s="1" t="n"/>
    </x:row>
    <x:row r="293">
      <x:c r="A293" s="1" t="n"/>
      <x:c r="B293" s="1" t="n"/>
      <x:c r="C293" s="1" t="n"/>
      <x:c r="D293" s="1" t="n"/>
      <x:c r="E293" s="1" t="n"/>
      <x:c r="F293" s="1" t="n"/>
      <x:c r="G293" s="1" t="n"/>
      <x:c r="H293" s="1" t="n"/>
      <x:c r="I293" s="1" t="n"/>
      <x:c r="J293" s="1" t="n"/>
      <x:c r="K293" s="1" t="n"/>
      <x:c r="L293" s="1" t="n"/>
      <x:c r="M293" s="1" t="n"/>
      <x:c r="N293" s="1" t="n"/>
      <x:c r="O293" s="1" t="n"/>
      <x:c r="P293" s="1" t="n"/>
      <x:c r="Q293" s="1" t="n"/>
      <x:c r="R293" s="1" t="n"/>
      <x:c r="S293" s="1" t="n"/>
      <x:c r="T293" s="1" t="n"/>
      <x:c r="U293" s="1" t="n"/>
      <x:c r="V293" s="1" t="n"/>
      <x:c r="W293" s="1" t="n"/>
      <x:c r="X293" s="1" t="n"/>
      <x:c r="Y293" s="1" t="n"/>
      <x:c r="Z293" s="1" t="n"/>
      <x:c r="AA293" s="1" t="n"/>
      <x:c r="AB293" s="1" t="n"/>
      <x:c r="AC293" s="1" t="n"/>
      <x:c r="AD293" s="1" t="n"/>
      <x:c r="AE293" s="1" t="n"/>
      <x:c r="AF293" s="1" t="n"/>
      <x:c r="AG293" s="1" t="n"/>
      <x:c r="AH293" s="1" t="n"/>
      <x:c r="AI293" s="1" t="n"/>
      <x:c r="AJ293" s="1" t="n"/>
      <x:c r="AK293" s="1" t="n"/>
      <x:c r="AL293" s="1" t="n"/>
      <x:c r="AM293" s="1" t="n"/>
      <x:c r="AN293" s="1" t="n"/>
      <x:c r="AO293" s="1" t="n"/>
      <x:c r="AP293" s="1" t="n"/>
      <x:c r="AQ293" s="1" t="n"/>
      <x:c r="AR293" s="1" t="n"/>
      <x:c r="AS293" s="1" t="n"/>
      <x:c r="AT293" s="1" t="n"/>
      <x:c r="AU293" s="1" t="n"/>
      <x:c r="AV293" s="1" t="n"/>
      <x:c r="AW293" s="1" t="n"/>
      <x:c r="AX293" s="1" t="n"/>
      <x:c r="AY293" s="1" t="n"/>
      <x:c r="AZ293" s="1" t="n"/>
    </x:row>
    <x:row r="294">
      <x:c r="A294" s="1" t="n"/>
      <x:c r="B294" s="1" t="n"/>
      <x:c r="C294" s="1" t="n"/>
      <x:c r="D294" s="1" t="n"/>
      <x:c r="E294" s="1" t="n"/>
      <x:c r="F294" s="1" t="n"/>
      <x:c r="G294" s="1" t="n"/>
      <x:c r="H294" s="1" t="n"/>
      <x:c r="I294" s="1" t="n"/>
      <x:c r="J294" s="1" t="n"/>
      <x:c r="K294" s="1" t="n"/>
      <x:c r="L294" s="1" t="n"/>
      <x:c r="M294" s="1" t="n"/>
      <x:c r="N294" s="1" t="n"/>
      <x:c r="O294" s="1" t="n"/>
      <x:c r="P294" s="1" t="n"/>
      <x:c r="Q294" s="1" t="n"/>
      <x:c r="R294" s="1" t="n"/>
      <x:c r="S294" s="1" t="n"/>
      <x:c r="T294" s="1" t="n"/>
      <x:c r="U294" s="1" t="n"/>
      <x:c r="V294" s="1" t="n"/>
      <x:c r="W294" s="1" t="n"/>
      <x:c r="X294" s="1" t="n"/>
      <x:c r="Y294" s="1" t="n"/>
      <x:c r="Z294" s="1" t="n"/>
      <x:c r="AA294" s="1" t="n"/>
      <x:c r="AB294" s="1" t="n"/>
      <x:c r="AC294" s="1" t="n"/>
      <x:c r="AD294" s="1" t="n"/>
      <x:c r="AE294" s="1" t="n"/>
      <x:c r="AF294" s="1" t="n"/>
      <x:c r="AG294" s="1" t="n"/>
      <x:c r="AH294" s="1" t="n"/>
      <x:c r="AI294" s="1" t="n"/>
      <x:c r="AJ294" s="1" t="n"/>
      <x:c r="AK294" s="1" t="n"/>
      <x:c r="AL294" s="1" t="n"/>
      <x:c r="AM294" s="1" t="n"/>
      <x:c r="AN294" s="1" t="n"/>
      <x:c r="AO294" s="1" t="n"/>
      <x:c r="AP294" s="1" t="n"/>
      <x:c r="AQ294" s="1" t="n"/>
      <x:c r="AR294" s="1" t="n"/>
      <x:c r="AS294" s="1" t="n"/>
      <x:c r="AT294" s="1" t="n"/>
      <x:c r="AU294" s="1" t="n"/>
      <x:c r="AV294" s="1" t="n"/>
      <x:c r="AW294" s="1" t="n"/>
      <x:c r="AX294" s="1" t="n"/>
      <x:c r="AY294" s="1" t="n"/>
      <x:c r="AZ294" s="1" t="n"/>
    </x:row>
    <x:row r="295">
      <x:c r="A295" s="1" t="n"/>
      <x:c r="B295" s="1" t="n"/>
      <x:c r="C295" s="1" t="n"/>
      <x:c r="D295" s="1" t="n"/>
      <x:c r="E295" s="1" t="n"/>
      <x:c r="F295" s="1" t="n"/>
      <x:c r="G295" s="1" t="n"/>
      <x:c r="H295" s="1" t="n"/>
      <x:c r="I295" s="1" t="n"/>
      <x:c r="J295" s="1" t="n"/>
      <x:c r="K295" s="1" t="n"/>
      <x:c r="L295" s="1" t="n"/>
      <x:c r="M295" s="1" t="n"/>
      <x:c r="N295" s="1" t="n"/>
      <x:c r="O295" s="1" t="n"/>
      <x:c r="P295" s="1" t="n"/>
      <x:c r="Q295" s="1" t="n"/>
      <x:c r="R295" s="1" t="n"/>
      <x:c r="S295" s="1" t="n"/>
      <x:c r="T295" s="1" t="n"/>
      <x:c r="U295" s="1" t="n"/>
      <x:c r="V295" s="1" t="n"/>
      <x:c r="W295" s="1" t="n"/>
      <x:c r="X295" s="1" t="n"/>
      <x:c r="Y295" s="1" t="n"/>
      <x:c r="Z295" s="1" t="n"/>
      <x:c r="AA295" s="1" t="n"/>
      <x:c r="AB295" s="1" t="n"/>
      <x:c r="AC295" s="1" t="n"/>
      <x:c r="AD295" s="1" t="n"/>
      <x:c r="AE295" s="1" t="n"/>
      <x:c r="AF295" s="1" t="n"/>
      <x:c r="AG295" s="1" t="n"/>
      <x:c r="AH295" s="1" t="n"/>
      <x:c r="AI295" s="1" t="n"/>
      <x:c r="AJ295" s="1" t="n"/>
      <x:c r="AK295" s="1" t="n"/>
      <x:c r="AL295" s="1" t="n"/>
      <x:c r="AM295" s="1" t="n"/>
      <x:c r="AN295" s="1" t="n"/>
      <x:c r="AO295" s="1" t="n"/>
      <x:c r="AP295" s="1" t="n"/>
      <x:c r="AQ295" s="1" t="n"/>
      <x:c r="AR295" s="1" t="n"/>
      <x:c r="AS295" s="1" t="n"/>
      <x:c r="AT295" s="1" t="n"/>
      <x:c r="AU295" s="1" t="n"/>
      <x:c r="AV295" s="1" t="n"/>
      <x:c r="AW295" s="1" t="n"/>
      <x:c r="AX295" s="1" t="n"/>
      <x:c r="AY295" s="1" t="n"/>
      <x:c r="AZ295" s="1" t="n"/>
    </x:row>
    <x:row r="296">
      <x:c r="A296" s="1" t="n"/>
      <x:c r="B296" s="1" t="n"/>
      <x:c r="C296" s="1" t="n"/>
      <x:c r="D296" s="1" t="n"/>
      <x:c r="E296" s="1" t="n"/>
      <x:c r="F296" s="1" t="n"/>
      <x:c r="G296" s="1" t="n"/>
      <x:c r="H296" s="1" t="n"/>
      <x:c r="I296" s="1" t="n"/>
      <x:c r="J296" s="1" t="n"/>
      <x:c r="K296" s="1" t="n"/>
      <x:c r="L296" s="1" t="n"/>
      <x:c r="M296" s="1" t="n"/>
      <x:c r="N296" s="1" t="n"/>
      <x:c r="O296" s="1" t="n"/>
      <x:c r="P296" s="1" t="n"/>
      <x:c r="Q296" s="1" t="n"/>
      <x:c r="R296" s="1" t="n"/>
      <x:c r="S296" s="1" t="n"/>
      <x:c r="T296" s="1" t="n"/>
      <x:c r="U296" s="1" t="n"/>
      <x:c r="V296" s="1" t="n"/>
      <x:c r="W296" s="1" t="n"/>
      <x:c r="X296" s="1" t="n"/>
      <x:c r="Y296" s="1" t="n"/>
      <x:c r="Z296" s="1" t="n"/>
      <x:c r="AA296" s="1" t="n"/>
      <x:c r="AB296" s="1" t="n"/>
      <x:c r="AC296" s="1" t="n"/>
      <x:c r="AD296" s="1" t="n"/>
      <x:c r="AE296" s="1" t="n"/>
      <x:c r="AF296" s="1" t="n"/>
      <x:c r="AG296" s="1" t="n"/>
      <x:c r="AH296" s="1" t="n"/>
      <x:c r="AI296" s="1" t="n"/>
      <x:c r="AJ296" s="1" t="n"/>
      <x:c r="AK296" s="1" t="n"/>
      <x:c r="AL296" s="1" t="n"/>
      <x:c r="AM296" s="1" t="n"/>
      <x:c r="AN296" s="1" t="n"/>
      <x:c r="AO296" s="1" t="n"/>
      <x:c r="AP296" s="1" t="n"/>
      <x:c r="AQ296" s="1" t="n"/>
      <x:c r="AR296" s="1" t="n"/>
      <x:c r="AS296" s="1" t="n"/>
      <x:c r="AT296" s="1" t="n"/>
      <x:c r="AU296" s="1" t="n"/>
      <x:c r="AV296" s="1" t="n"/>
      <x:c r="AW296" s="1" t="n"/>
      <x:c r="AX296" s="1" t="n"/>
      <x:c r="AY296" s="1" t="n"/>
      <x:c r="AZ296" s="1" t="n"/>
    </x:row>
    <x:row r="297">
      <x:c r="A297" s="1" t="n"/>
      <x:c r="B297" s="1" t="n"/>
      <x:c r="C297" s="1" t="n"/>
      <x:c r="D297" s="1" t="n"/>
      <x:c r="E297" s="1" t="n"/>
      <x:c r="F297" s="1" t="n"/>
      <x:c r="G297" s="1" t="n"/>
      <x:c r="H297" s="1" t="n"/>
      <x:c r="I297" s="1" t="n"/>
      <x:c r="J297" s="1" t="n"/>
      <x:c r="K297" s="1" t="n"/>
      <x:c r="L297" s="1" t="n"/>
      <x:c r="M297" s="1" t="n"/>
      <x:c r="N297" s="1" t="n"/>
      <x:c r="O297" s="1" t="n"/>
      <x:c r="P297" s="1" t="n"/>
      <x:c r="Q297" s="1" t="n"/>
      <x:c r="R297" s="1" t="n"/>
      <x:c r="S297" s="1" t="n"/>
      <x:c r="T297" s="1" t="n"/>
      <x:c r="U297" s="1" t="n"/>
      <x:c r="V297" s="1" t="n"/>
      <x:c r="W297" s="1" t="n"/>
      <x:c r="X297" s="1" t="n"/>
      <x:c r="Y297" s="1" t="n"/>
      <x:c r="Z297" s="1" t="n"/>
      <x:c r="AA297" s="1" t="n"/>
      <x:c r="AB297" s="1" t="n"/>
      <x:c r="AC297" s="1" t="n"/>
      <x:c r="AD297" s="1" t="n"/>
      <x:c r="AE297" s="1" t="n"/>
      <x:c r="AF297" s="1" t="n"/>
      <x:c r="AG297" s="1" t="n"/>
      <x:c r="AH297" s="1" t="n"/>
      <x:c r="AI297" s="1" t="n"/>
      <x:c r="AJ297" s="1" t="n"/>
      <x:c r="AK297" s="1" t="n"/>
      <x:c r="AL297" s="1" t="n"/>
      <x:c r="AM297" s="1" t="n"/>
      <x:c r="AN297" s="1" t="n"/>
      <x:c r="AO297" s="1" t="n"/>
      <x:c r="AP297" s="1" t="n"/>
      <x:c r="AQ297" s="1" t="n"/>
      <x:c r="AR297" s="1" t="n"/>
      <x:c r="AS297" s="1" t="n"/>
      <x:c r="AT297" s="1" t="n"/>
      <x:c r="AU297" s="1" t="n"/>
      <x:c r="AV297" s="1" t="n"/>
      <x:c r="AW297" s="1" t="n"/>
      <x:c r="AX297" s="1" t="n"/>
      <x:c r="AY297" s="1" t="n"/>
      <x:c r="AZ297" s="1" t="n"/>
    </x:row>
    <x:row r="298">
      <x:c r="A298" s="1" t="n"/>
      <x:c r="B298" s="1" t="n"/>
      <x:c r="C298" s="1" t="n"/>
      <x:c r="D298" s="1" t="n"/>
      <x:c r="E298" s="1" t="n"/>
      <x:c r="F298" s="1" t="n"/>
      <x:c r="G298" s="1" t="n"/>
      <x:c r="H298" s="1" t="n"/>
      <x:c r="I298" s="1" t="n"/>
      <x:c r="J298" s="1" t="n"/>
      <x:c r="K298" s="1" t="n"/>
      <x:c r="L298" s="1" t="n"/>
      <x:c r="M298" s="1" t="n"/>
      <x:c r="N298" s="1" t="n"/>
      <x:c r="O298" s="1" t="n"/>
      <x:c r="P298" s="1" t="n"/>
      <x:c r="Q298" s="1" t="n"/>
      <x:c r="R298" s="1" t="n"/>
      <x:c r="S298" s="1" t="n"/>
      <x:c r="T298" s="1" t="n"/>
      <x:c r="U298" s="1" t="n"/>
      <x:c r="V298" s="1" t="n"/>
      <x:c r="W298" s="1" t="n"/>
      <x:c r="X298" s="1" t="n"/>
      <x:c r="Y298" s="1" t="n"/>
      <x:c r="Z298" s="1" t="n"/>
      <x:c r="AA298" s="1" t="n"/>
      <x:c r="AB298" s="1" t="n"/>
      <x:c r="AC298" s="1" t="n"/>
      <x:c r="AD298" s="1" t="n"/>
      <x:c r="AE298" s="1" t="n"/>
      <x:c r="AF298" s="1" t="n"/>
      <x:c r="AG298" s="1" t="n"/>
      <x:c r="AH298" s="1" t="n"/>
      <x:c r="AI298" s="1" t="n"/>
      <x:c r="AJ298" s="1" t="n"/>
      <x:c r="AK298" s="1" t="n"/>
      <x:c r="AL298" s="1" t="n"/>
      <x:c r="AM298" s="1" t="n"/>
      <x:c r="AN298" s="1" t="n"/>
      <x:c r="AO298" s="1" t="n"/>
      <x:c r="AP298" s="1" t="n"/>
      <x:c r="AQ298" s="1" t="n"/>
      <x:c r="AR298" s="1" t="n"/>
      <x:c r="AS298" s="1" t="n"/>
      <x:c r="AT298" s="1" t="n"/>
      <x:c r="AU298" s="1" t="n"/>
      <x:c r="AV298" s="1" t="n"/>
      <x:c r="AW298" s="1" t="n"/>
      <x:c r="AX298" s="1" t="n"/>
      <x:c r="AY298" s="1" t="n"/>
      <x:c r="AZ298" s="1" t="n"/>
    </x:row>
    <x:row r="299">
      <x:c r="A299" s="1" t="n"/>
      <x:c r="B299" s="1" t="n"/>
      <x:c r="C299" s="1" t="n"/>
      <x:c r="D299" s="1" t="n"/>
      <x:c r="E299" s="1" t="n"/>
      <x:c r="F299" s="1" t="n"/>
      <x:c r="G299" s="1" t="n"/>
      <x:c r="H299" s="1" t="n"/>
      <x:c r="I299" s="1" t="n"/>
      <x:c r="J299" s="1" t="n"/>
      <x:c r="K299" s="1" t="n"/>
      <x:c r="L299" s="1" t="n"/>
      <x:c r="M299" s="1" t="n"/>
      <x:c r="N299" s="1" t="n"/>
      <x:c r="O299" s="1" t="n"/>
      <x:c r="P299" s="1" t="n"/>
      <x:c r="Q299" s="1" t="n"/>
      <x:c r="R299" s="1" t="n"/>
      <x:c r="S299" s="1" t="n"/>
      <x:c r="T299" s="1" t="n"/>
      <x:c r="U299" s="1" t="n"/>
      <x:c r="V299" s="1" t="n"/>
      <x:c r="W299" s="1" t="n"/>
      <x:c r="X299" s="1" t="n"/>
      <x:c r="Y299" s="1" t="n"/>
      <x:c r="Z299" s="1" t="n"/>
      <x:c r="AA299" s="1" t="n"/>
      <x:c r="AB299" s="1" t="n"/>
      <x:c r="AC299" s="1" t="n"/>
      <x:c r="AD299" s="1" t="n"/>
      <x:c r="AE299" s="1" t="n"/>
      <x:c r="AF299" s="1" t="n"/>
      <x:c r="AG299" s="1" t="n"/>
      <x:c r="AH299" s="1" t="n"/>
      <x:c r="AI299" s="1" t="n"/>
      <x:c r="AJ299" s="1" t="n"/>
      <x:c r="AK299" s="1" t="n"/>
      <x:c r="AL299" s="1" t="n"/>
      <x:c r="AM299" s="1" t="n"/>
      <x:c r="AN299" s="1" t="n"/>
      <x:c r="AO299" s="1" t="n"/>
      <x:c r="AP299" s="1" t="n"/>
      <x:c r="AQ299" s="1" t="n"/>
      <x:c r="AR299" s="1" t="n"/>
      <x:c r="AS299" s="1" t="n"/>
      <x:c r="AT299" s="1" t="n"/>
      <x:c r="AU299" s="1" t="n"/>
      <x:c r="AV299" s="1" t="n"/>
      <x:c r="AW299" s="1" t="n"/>
      <x:c r="AX299" s="1" t="n"/>
      <x:c r="AY299" s="1" t="n"/>
      <x:c r="AZ299" s="1" t="n"/>
    </x:row>
    <x:row r="300">
      <x:c r="A300" s="1" t="n"/>
      <x:c r="B300" s="1" t="n"/>
      <x:c r="C300" s="1" t="n"/>
      <x:c r="D300" s="1" t="n"/>
      <x:c r="E300" s="1" t="n"/>
      <x:c r="F300" s="1" t="n"/>
      <x:c r="G300" s="1" t="n"/>
      <x:c r="H300" s="1" t="n"/>
      <x:c r="I300" s="1" t="n"/>
      <x:c r="J300" s="1" t="n"/>
      <x:c r="K300" s="1" t="n"/>
      <x:c r="L300" s="1" t="n"/>
      <x:c r="M300" s="1" t="n"/>
      <x:c r="N300" s="1" t="n"/>
      <x:c r="O300" s="1" t="n"/>
      <x:c r="P300" s="1" t="n"/>
      <x:c r="Q300" s="1" t="n"/>
      <x:c r="R300" s="1" t="n"/>
      <x:c r="S300" s="1" t="n"/>
      <x:c r="T300" s="1" t="n"/>
      <x:c r="U300" s="1" t="n"/>
      <x:c r="V300" s="1" t="n"/>
      <x:c r="W300" s="1" t="n"/>
      <x:c r="X300" s="1" t="n"/>
      <x:c r="Y300" s="1" t="n"/>
      <x:c r="Z300" s="1" t="n"/>
      <x:c r="AA300" s="1" t="n"/>
      <x:c r="AB300" s="1" t="n"/>
      <x:c r="AC300" s="1" t="n"/>
      <x:c r="AD300" s="1" t="n"/>
      <x:c r="AE300" s="1" t="n"/>
      <x:c r="AF300" s="1" t="n"/>
      <x:c r="AG300" s="1" t="n"/>
      <x:c r="AH300" s="1" t="n"/>
      <x:c r="AI300" s="1" t="n"/>
      <x:c r="AJ300" s="1" t="n"/>
      <x:c r="AK300" s="1" t="n"/>
      <x:c r="AL300" s="1" t="n"/>
      <x:c r="AM300" s="1" t="n"/>
      <x:c r="AN300" s="1" t="n"/>
      <x:c r="AO300" s="1" t="n"/>
      <x:c r="AP300" s="1" t="n"/>
      <x:c r="AQ300" s="1" t="n"/>
      <x:c r="AR300" s="1" t="n"/>
      <x:c r="AS300" s="1" t="n"/>
      <x:c r="AT300" s="1" t="n"/>
      <x:c r="AU300" s="1" t="n"/>
      <x:c r="AV300" s="1" t="n"/>
      <x:c r="AW300" s="1" t="n"/>
      <x:c r="AX300" s="1" t="n"/>
      <x:c r="AY300" s="1" t="n"/>
      <x:c r="AZ300" s="1" t="n"/>
    </x:row>
  </x:sheetData>
  <x:pageMargins left="0.7" right="0.7" top="0.75" bottom="0.75" header="0.3" footer="0.3"/>
  <x:tableParts count="1">
    <x:tablePart xmlns:r="http://schemas.openxmlformats.org/officeDocument/2006/relationships" r:id="Rf2de15c3967549f2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83.88999938964844" hidden="0" customWidth="1"/>
    <x:col min="2" max="2" width="13.220000267028809" hidden="0" customWidth="1"/>
    <x:col min="3" max="3" width="13.670000076293945" hidden="0" customWidth="1"/>
    <x:col min="4" max="4" width="10.779999732971191" hidden="0" customWidth="1"/>
    <x:col min="5" max="5" width="11.4399995803833" hidden="0" customWidth="1"/>
    <x:col min="6" max="6" width="11.220000267028809" hidden="0" customWidth="1"/>
    <x:col min="7" max="7" width="13.5600004196167" hidden="0" customWidth="1"/>
    <x:col min="8" max="8" width="15.329999923706055" hidden="0" customWidth="1"/>
    <x:col min="10" max="10" width="5.889999866485596" hidden="0" customWidth="1"/>
    <x:col min="11" max="11" width="9.220000267028809" hidden="0" customWidth="1"/>
  </x:cols>
  <x:sheetData>
    <x:row r="1" ht="32" customHeight="1">
      <x:c r="A1" s="320" t="str">
        <x:v>AI ORDER EXCEPTION MANAGEMENT · SIMULATED PORTFOLIO</x:v>
      </x:c>
      <x:c r="B1" s="309"/>
      <x:c r="C1" s="309"/>
      <x:c r="D1" s="309"/>
      <x:c r="E1" s="309"/>
      <x:c r="F1" s="309"/>
      <x:c r="G1" s="309"/>
      <x:c r="H1" s="309"/>
      <x:c r="I1" s="309"/>
      <x:c r="J1" s="309"/>
      <x:c r="K1" s="309"/>
      <x:c r="L1" s="309"/>
      <x:c r="M1" s="309"/>
      <x:c r="N1" s="309"/>
      <x:c r="O1"/>
      <x:c r="P1"/>
      <x:c r="Q1"/>
      <x:c r="R1"/>
      <x:c r="S1"/>
      <x:c r="T1"/>
      <x:c r="U1"/>
      <x:c r="V1"/>
      <x:c r="W1"/>
      <x:c r="X1"/>
      <x:c r="Y1"/>
      <x:c r="Z1"/>
      <x:c r="AA1"/>
      <x:c r="AB1"/>
      <x:c r="AC1"/>
      <x:c r="AD1"/>
      <x:c r="AE1"/>
      <x:c r="AF1"/>
      <x:c r="AG1"/>
      <x:c r="AH1"/>
      <x:c r="AI1"/>
      <x:c r="AJ1"/>
      <x:c r="AK1"/>
      <x:c r="AL1"/>
      <x:c r="AM1"/>
      <x:c r="AN1"/>
      <x:c r="AO1"/>
      <x:c r="AP1"/>
      <x:c r="AQ1"/>
      <x:c r="AR1"/>
      <x:c r="AS1"/>
      <x:c r="AT1"/>
      <x:c r="AU1"/>
      <x:c r="AV1"/>
      <x:c r="AW1"/>
      <x:c r="AX1"/>
      <x:c r="AY1"/>
      <x:c r="AZ1"/>
    </x:row>
    <x:row r="2">
      <x:c r="A2" s="309"/>
      <x:c r="B2" s="309"/>
      <x:c r="C2" s="309"/>
      <x:c r="D2" s="309"/>
      <x:c r="E2" s="309"/>
      <x:c r="F2" s="309"/>
      <x:c r="G2" s="309"/>
      <x:c r="H2" s="309"/>
      <x:c r="I2" s="309"/>
      <x:c r="J2" s="309"/>
      <x:c r="K2" s="309"/>
      <x:c r="L2" s="309"/>
      <x:c r="M2" s="309"/>
      <x:c r="N2" s="309"/>
      <x:c r="O2"/>
      <x:c r="P2"/>
      <x:c r="Q2"/>
      <x:c r="R2"/>
      <x:c r="S2"/>
      <x:c r="T2"/>
      <x:c r="U2"/>
      <x:c r="V2"/>
      <x:c r="W2"/>
      <x:c r="X2"/>
      <x:c r="Y2"/>
      <x:c r="Z2"/>
      <x:c r="AA2"/>
      <x:c r="AB2"/>
      <x:c r="AC2"/>
      <x:c r="AD2"/>
      <x:c r="AE2"/>
      <x:c r="AF2"/>
      <x:c r="AG2"/>
      <x:c r="AH2"/>
      <x:c r="AI2"/>
      <x:c r="AJ2"/>
      <x:c r="AK2"/>
      <x:c r="AL2"/>
      <x:c r="AM2"/>
      <x:c r="AN2"/>
      <x:c r="AO2"/>
      <x:c r="AP2"/>
      <x:c r="AQ2"/>
      <x:c r="AR2"/>
      <x:c r="AS2"/>
      <x:c r="AT2"/>
      <x:c r="AU2"/>
      <x:c r="AV2"/>
      <x:c r="AW2"/>
      <x:c r="AX2"/>
      <x:c r="AY2"/>
      <x:c r="AZ2"/>
    </x:row>
    <x:row r="3" ht="15" hidden="0" customHeight="1">
      <x:c r="A3" s="310" t="str">
        <x:v>Synthetic Shopify-like data · deterministic rules · AI-assisted classification · human-in-the-loop</x:v>
      </x:c>
      <x:c r="B3" s="310"/>
      <x:c r="C3" s="310"/>
      <x:c r="D3" s="310"/>
      <x:c r="E3" s="310"/>
      <x:c r="F3" s="310"/>
      <x:c r="G3" s="310"/>
      <x:c r="H3" s="310"/>
      <x:c r="I3" s="310"/>
      <x:c r="J3" s="310"/>
      <x:c r="K3" s="310"/>
      <x:c r="L3" s="310"/>
      <x:c r="M3" s="310"/>
      <x:c r="N3" s="310"/>
      <x:c r="O3"/>
      <x:c r="P3"/>
      <x:c r="Q3"/>
      <x:c r="R3"/>
      <x:c r="S3"/>
      <x:c r="T3"/>
      <x:c r="U3"/>
      <x:c r="V3"/>
      <x:c r="W3"/>
      <x:c r="X3"/>
      <x:c r="Y3"/>
      <x:c r="Z3"/>
      <x:c r="AA3"/>
      <x:c r="AB3"/>
      <x:c r="AC3"/>
      <x:c r="AD3"/>
      <x:c r="AE3"/>
      <x:c r="AF3"/>
      <x:c r="AG3"/>
      <x:c r="AH3"/>
      <x:c r="AI3"/>
      <x:c r="AJ3"/>
      <x:c r="AK3"/>
      <x:c r="AL3"/>
      <x:c r="AM3"/>
      <x:c r="AN3"/>
      <x:c r="AO3"/>
      <x:c r="AP3"/>
      <x:c r="AQ3"/>
      <x:c r="AR3"/>
      <x:c r="AS3"/>
      <x:c r="AT3"/>
      <x:c r="AU3"/>
      <x:c r="AV3"/>
      <x:c r="AW3"/>
      <x:c r="AX3"/>
      <x:c r="AY3"/>
      <x:c r="AZ3"/>
    </x:row>
    <x:row r="4" ht="15" hidden="0" customHeight="1">
      <x:c r="A4" s="309"/>
      <x:c r="B4" s="309"/>
      <x:c r="C4" s="309"/>
      <x:c r="D4" s="309"/>
      <x:c r="E4" s="309"/>
      <x:c r="F4" s="309"/>
      <x:c r="G4" s="309"/>
      <x:c r="H4" s="309"/>
      <x:c r="I4" s="309"/>
      <x:c r="J4" s="309"/>
      <x:c r="K4" s="309"/>
      <x:c r="L4" s="309"/>
      <x:c r="M4" s="309"/>
      <x:c r="N4" s="309"/>
      <x:c r="O4"/>
      <x:c r="P4"/>
      <x:c r="Q4"/>
      <x:c r="R4"/>
      <x:c r="S4"/>
      <x:c r="T4"/>
      <x:c r="U4"/>
      <x:c r="V4"/>
      <x:c r="W4"/>
      <x:c r="X4"/>
      <x:c r="Y4"/>
      <x:c r="Z4"/>
      <x:c r="AA4"/>
      <x:c r="AB4"/>
      <x:c r="AC4"/>
      <x:c r="AD4"/>
      <x:c r="AE4"/>
      <x:c r="AF4"/>
      <x:c r="AG4"/>
      <x:c r="AH4"/>
      <x:c r="AI4"/>
      <x:c r="AJ4"/>
      <x:c r="AK4"/>
      <x:c r="AL4"/>
      <x:c r="AM4"/>
      <x:c r="AN4"/>
      <x:c r="AO4"/>
      <x:c r="AP4"/>
      <x:c r="AQ4"/>
      <x:c r="AR4"/>
      <x:c r="AS4"/>
      <x:c r="AT4"/>
      <x:c r="AU4"/>
      <x:c r="AV4"/>
      <x:c r="AW4"/>
      <x:c r="AX4"/>
      <x:c r="AY4"/>
      <x:c r="AZ4"/>
    </x:row>
    <x:row r="5" ht="26.399999618530273" hidden="0" customHeight="1">
      <x:c r="A5" s="311" t="str">
        <x:v>Total orders</x:v>
      </x:c>
      <x:c r="B5" s="311" t="str">
        <x:v>Total exceptions</x:v>
      </x:c>
      <x:c r="C5" s="311" t="str">
        <x:v>Open exceptions</x:v>
      </x:c>
      <x:c r="D5" s="311" t="str">
        <x:v>High severity</x:v>
      </x:c>
      <x:c r="E5" s="311" t="str">
        <x:v>Auto-resolved</x:v>
      </x:c>
      <x:c r="F5" s="311" t="str">
        <x:v>Human queue</x:v>
      </x:c>
      <x:c r="G5" s="311" t="str">
        <x:v>Human-reviewed</x:v>
      </x:c>
      <x:c r="H5" s="311" t="str">
        <x:v>Avg. resolution hrs</x:v>
      </x:c>
      <x:c r="I5" s="309"/>
      <x:c r="J5" s="309"/>
      <x:c r="K5" s="309"/>
      <x:c r="L5" s="309"/>
      <x:c r="M5" s="309"/>
      <x:c r="N5" s="309"/>
      <x:c r="O5"/>
      <x:c r="P5"/>
      <x:c r="Q5"/>
      <x:c r="R5"/>
      <x:c r="S5"/>
      <x:c r="T5"/>
      <x:c r="U5"/>
      <x:c r="V5"/>
      <x:c r="W5"/>
      <x:c r="X5"/>
      <x:c r="Y5"/>
      <x:c r="Z5"/>
      <x:c r="AA5"/>
      <x:c r="AB5"/>
      <x:c r="AC5"/>
      <x:c r="AD5"/>
      <x:c r="AE5"/>
      <x:c r="AF5"/>
      <x:c r="AG5"/>
      <x:c r="AH5"/>
      <x:c r="AI5"/>
      <x:c r="AJ5"/>
      <x:c r="AK5"/>
      <x:c r="AL5"/>
      <x:c r="AM5"/>
      <x:c r="AN5"/>
      <x:c r="AO5"/>
      <x:c r="AP5"/>
      <x:c r="AQ5"/>
      <x:c r="AR5"/>
      <x:c r="AS5"/>
      <x:c r="AT5"/>
      <x:c r="AU5"/>
      <x:c r="AV5"/>
      <x:c r="AW5"/>
      <x:c r="AX5"/>
      <x:c r="AY5"/>
      <x:c r="AZ5"/>
    </x:row>
    <x:row r="6" ht="19.200000762939453" hidden="0" customHeight="1">
      <x:c r="A6" s="312" t="n">
        <x:f>COUNTA('ORDERS'!$A$5:$A$204)</x:f>
        <x:v>200</x:v>
      </x:c>
      <x:c r="B6" s="312" t="n">
        <x:f>COUNTA('EXCEPTIONS'!$A$5:$A$44)</x:f>
        <x:v>40</x:v>
      </x:c>
      <x:c r="C6" s="312" t="n">
        <x:f>COUNTIF('EXCEPTIONS'!$R$5:$R$44,"OPEN")</x:f>
        <x:v>32</x:v>
      </x:c>
      <x:c r="D6" s="312" t="n">
        <x:f>COUNTIF('EXCEPTIONS'!$I$5:$I$44,"HIGH")</x:f>
        <x:v>14</x:v>
      </x:c>
      <x:c r="E6" s="312" t="n">
        <x:f>COUNTIF('EXCEPTIONS'!$Q$5:$Q$44,"AUTO_RESOLVED")</x:f>
        <x:v>2</x:v>
      </x:c>
      <x:c r="F6" s="312" t="n">
        <x:f>COUNTA('HUMAN_REVIEW'!$A$5:$A$42)</x:f>
        <x:v>38</x:v>
      </x:c>
      <x:c r="G6" s="312" t="n">
        <x:f>COUNTIF('HUMAN_REVIEW'!$H$5:$H$42,"APPROVED")+COUNTIF('HUMAN_REVIEW'!$H$5:$H$42,"REJECTED")</x:f>
        <x:v>6</x:v>
      </x:c>
      <x:c r="H6" s="313" t="n">
        <x:f>AVERAGE('RESOLVED'!$I$5:$I$12)</x:f>
        <x:v>8.4375</x:v>
      </x:c>
      <x:c r="I6" s="309"/>
      <x:c r="J6" s="309"/>
      <x:c r="K6" s="309"/>
      <x:c r="L6" s="309"/>
      <x:c r="M6" s="309"/>
      <x:c r="N6" s="309"/>
      <x:c r="O6"/>
      <x:c r="P6"/>
      <x:c r="Q6"/>
      <x:c r="R6"/>
      <x:c r="S6"/>
      <x:c r="T6"/>
      <x:c r="U6"/>
      <x:c r="V6"/>
      <x:c r="W6"/>
      <x:c r="X6"/>
      <x:c r="Y6"/>
      <x:c r="Z6"/>
      <x:c r="AA6"/>
      <x:c r="AB6"/>
      <x:c r="AC6"/>
      <x:c r="AD6"/>
      <x:c r="AE6"/>
      <x:c r="AF6"/>
      <x:c r="AG6"/>
      <x:c r="AH6"/>
      <x:c r="AI6"/>
      <x:c r="AJ6"/>
      <x:c r="AK6"/>
      <x:c r="AL6"/>
      <x:c r="AM6"/>
      <x:c r="AN6"/>
      <x:c r="AO6"/>
      <x:c r="AP6"/>
      <x:c r="AQ6"/>
      <x:c r="AR6"/>
      <x:c r="AS6"/>
      <x:c r="AT6"/>
      <x:c r="AU6"/>
      <x:c r="AV6"/>
      <x:c r="AW6"/>
      <x:c r="AX6"/>
      <x:c r="AY6"/>
      <x:c r="AZ6"/>
    </x:row>
    <x:row r="7" ht="15" hidden="0" customHeight="1">
      <x:c r="A7" s="309"/>
      <x:c r="B7" s="309"/>
      <x:c r="C7" s="309"/>
      <x:c r="D7" s="309"/>
      <x:c r="E7" s="309"/>
      <x:c r="F7" s="309"/>
      <x:c r="G7" s="309"/>
      <x:c r="H7" s="309"/>
      <x:c r="I7" s="309"/>
      <x:c r="J7" s="309"/>
      <x:c r="K7" s="309"/>
      <x:c r="L7" s="309"/>
      <x:c r="M7" s="309"/>
      <x:c r="N7" s="309"/>
      <x:c r="O7"/>
      <x:c r="P7"/>
      <x:c r="Q7"/>
      <x:c r="R7"/>
      <x:c r="S7"/>
      <x:c r="T7"/>
      <x:c r="U7"/>
      <x:c r="V7"/>
      <x:c r="W7"/>
      <x:c r="X7"/>
      <x:c r="Y7"/>
      <x:c r="Z7"/>
      <x:c r="AA7"/>
      <x:c r="AB7"/>
      <x:c r="AC7"/>
      <x:c r="AD7"/>
      <x:c r="AE7"/>
      <x:c r="AF7"/>
      <x:c r="AG7"/>
      <x:c r="AH7"/>
      <x:c r="AI7"/>
      <x:c r="AJ7"/>
      <x:c r="AK7"/>
      <x:c r="AL7"/>
      <x:c r="AM7"/>
      <x:c r="AN7"/>
      <x:c r="AO7"/>
      <x:c r="AP7"/>
      <x:c r="AQ7"/>
      <x:c r="AR7"/>
      <x:c r="AS7"/>
      <x:c r="AT7"/>
      <x:c r="AU7"/>
      <x:c r="AV7"/>
      <x:c r="AW7"/>
      <x:c r="AX7"/>
      <x:c r="AY7"/>
      <x:c r="AZ7"/>
    </x:row>
    <x:row r="8" ht="15" hidden="0" customHeight="1">
      <x:c r="A8" s="309"/>
      <x:c r="B8" s="309"/>
      <x:c r="C8" s="309"/>
      <x:c r="D8" s="309"/>
      <x:c r="E8" s="309"/>
      <x:c r="F8" s="309"/>
      <x:c r="G8" s="309"/>
      <x:c r="H8" s="309"/>
      <x:c r="I8" s="309"/>
      <x:c r="J8" s="309"/>
      <x:c r="K8" s="309"/>
      <x:c r="L8" s="309"/>
      <x:c r="M8" s="309"/>
      <x:c r="N8" s="309"/>
      <x:c r="O8"/>
      <x:c r="P8"/>
      <x:c r="Q8"/>
      <x:c r="R8"/>
      <x:c r="S8"/>
      <x:c r="T8"/>
      <x:c r="U8"/>
      <x:c r="V8"/>
      <x:c r="W8"/>
      <x:c r="X8"/>
      <x:c r="Y8"/>
      <x:c r="Z8"/>
      <x:c r="AA8"/>
      <x:c r="AB8"/>
      <x:c r="AC8"/>
      <x:c r="AD8"/>
      <x:c r="AE8"/>
      <x:c r="AF8"/>
      <x:c r="AG8"/>
      <x:c r="AH8"/>
      <x:c r="AI8"/>
      <x:c r="AJ8"/>
      <x:c r="AK8"/>
      <x:c r="AL8"/>
      <x:c r="AM8"/>
      <x:c r="AN8"/>
      <x:c r="AO8"/>
      <x:c r="AP8"/>
      <x:c r="AQ8"/>
      <x:c r="AR8"/>
      <x:c r="AS8"/>
      <x:c r="AT8"/>
      <x:c r="AU8"/>
      <x:c r="AV8"/>
      <x:c r="AW8"/>
      <x:c r="AX8"/>
      <x:c r="AY8"/>
      <x:c r="AZ8"/>
    </x:row>
    <x:row r="9" ht="15" hidden="0" customHeight="1">
      <x:c r="A9" s="311" t="str">
        <x:v>Exception type</x:v>
      </x:c>
      <x:c r="B9" s="311" t="str">
        <x:v>Count</x:v>
      </x:c>
      <x:c r="C9" s="309"/>
      <x:c r="D9" s="311" t="str">
        <x:v>Severity</x:v>
      </x:c>
      <x:c r="E9" s="311" t="str">
        <x:v>Count</x:v>
      </x:c>
      <x:c r="F9" s="309"/>
      <x:c r="G9" s="311" t="str">
        <x:v>Warehouse</x:v>
      </x:c>
      <x:c r="H9" s="311" t="str">
        <x:v>Exceptions</x:v>
      </x:c>
      <x:c r="I9" s="309"/>
      <x:c r="J9" s="311" t="str">
        <x:v>Carrier</x:v>
      </x:c>
      <x:c r="K9" s="311" t="str">
        <x:v>Exceptions</x:v>
      </x:c>
      <x:c r="L9" s="309"/>
      <x:c r="M9" s="309"/>
      <x:c r="N9" s="309"/>
      <x:c r="O9"/>
      <x:c r="P9"/>
      <x:c r="Q9"/>
      <x:c r="R9"/>
      <x:c r="S9"/>
      <x:c r="T9"/>
      <x:c r="U9"/>
      <x:c r="V9"/>
      <x:c r="W9"/>
      <x:c r="X9"/>
      <x:c r="Y9"/>
      <x:c r="Z9"/>
      <x:c r="AA9"/>
      <x:c r="AB9"/>
      <x:c r="AC9"/>
      <x:c r="AD9"/>
      <x:c r="AE9"/>
      <x:c r="AF9"/>
      <x:c r="AG9"/>
      <x:c r="AH9"/>
      <x:c r="AI9"/>
      <x:c r="AJ9"/>
      <x:c r="AK9"/>
      <x:c r="AL9"/>
      <x:c r="AM9"/>
      <x:c r="AN9"/>
      <x:c r="AO9"/>
      <x:c r="AP9"/>
      <x:c r="AQ9"/>
      <x:c r="AR9"/>
      <x:c r="AS9"/>
      <x:c r="AT9"/>
      <x:c r="AU9"/>
      <x:c r="AV9"/>
      <x:c r="AW9"/>
      <x:c r="AX9"/>
      <x:c r="AY9"/>
      <x:c r="AZ9"/>
    </x:row>
    <x:row r="10" ht="15" hidden="0" customHeight="1">
      <x:c r="A10" s="314" t="str">
        <x:v>FULFILLMENT_DELAY</x:v>
      </x:c>
      <x:c r="B10" s="315" t="n">
        <x:f>COUNTIF('EXCEPTIONS'!$C$5:$C$44,A10)</x:f>
        <x:v>10</x:v>
      </x:c>
      <x:c r="C10" s="309"/>
      <x:c r="D10" s="314" t="str">
        <x:v>HIGH</x:v>
      </x:c>
      <x:c r="E10" s="315" t="n">
        <x:f>COUNTIF('EXCEPTIONS'!$I$5:$I$44,D10)</x:f>
        <x:v>14</x:v>
      </x:c>
      <x:c r="F10" s="309"/>
      <x:c r="G10" s="314" t="str">
        <x:v>WH_EAST</x:v>
      </x:c>
      <x:c r="H10" s="315" t="n">
        <x:f>COUNTIF('EXCEPTIONS'!$E$5:$E$44,G10)</x:f>
        <x:v>12</x:v>
      </x:c>
      <x:c r="I10" s="309"/>
      <x:c r="J10" s="314" t="str">
        <x:v>UPS</x:v>
      </x:c>
      <x:c r="K10" s="315" t="n">
        <x:f>COUNTIF('EXCEPTIONS'!$F$5:$F$44,J10)</x:f>
        <x:v>5</x:v>
      </x:c>
      <x:c r="L10" s="309"/>
      <x:c r="M10" s="309"/>
      <x:c r="N10" s="309"/>
      <x:c r="O10"/>
      <x:c r="P10"/>
      <x:c r="Q10"/>
      <x:c r="R10"/>
      <x:c r="S10"/>
      <x:c r="T10"/>
      <x:c r="U10"/>
      <x:c r="V10"/>
      <x:c r="W10"/>
      <x:c r="X10"/>
      <x:c r="Y10"/>
      <x:c r="Z10"/>
      <x:c r="AA10"/>
      <x:c r="AB10"/>
      <x:c r="AC10"/>
      <x:c r="AD10"/>
      <x:c r="AE10"/>
      <x:c r="AF10"/>
      <x:c r="AG10"/>
      <x:c r="AH10"/>
      <x:c r="AI10"/>
      <x:c r="AJ10"/>
      <x:c r="AK10"/>
      <x:c r="AL10"/>
      <x:c r="AM10"/>
      <x:c r="AN10"/>
      <x:c r="AO10"/>
      <x:c r="AP10"/>
      <x:c r="AQ10"/>
      <x:c r="AR10"/>
      <x:c r="AS10"/>
      <x:c r="AT10"/>
      <x:c r="AU10"/>
      <x:c r="AV10"/>
      <x:c r="AW10"/>
      <x:c r="AX10"/>
      <x:c r="AY10"/>
      <x:c r="AZ10"/>
    </x:row>
    <x:row r="11" ht="15" hidden="0" customHeight="1">
      <x:c r="A11" s="316" t="str">
        <x:v>INVENTORY_MISMATCH</x:v>
      </x:c>
      <x:c r="B11" s="317" t="n">
        <x:f>COUNTIF('EXCEPTIONS'!$C$5:$C$44,A11)</x:f>
        <x:v>10</x:v>
      </x:c>
      <x:c r="C11" s="309"/>
      <x:c r="D11" s="316" t="str">
        <x:v>MEDIUM</x:v>
      </x:c>
      <x:c r="E11" s="317" t="n">
        <x:f>COUNTIF('EXCEPTIONS'!$I$5:$I$44,D11)</x:f>
        <x:v>24</x:v>
      </x:c>
      <x:c r="F11" s="309"/>
      <x:c r="G11" s="316" t="str">
        <x:v>WH_WEST</x:v>
      </x:c>
      <x:c r="H11" s="317" t="n">
        <x:f>COUNTIF('EXCEPTIONS'!$E$5:$E$44,G11)</x:f>
        <x:v>14</x:v>
      </x:c>
      <x:c r="I11" s="309"/>
      <x:c r="J11" s="316" t="str">
        <x:v>FEDEX</x:v>
      </x:c>
      <x:c r="K11" s="317" t="n">
        <x:f>COUNTIF('EXCEPTIONS'!$F$5:$F$44,J11)</x:f>
        <x:v>5</x:v>
      </x:c>
      <x:c r="L11" s="309"/>
      <x:c r="M11" s="309"/>
      <x:c r="N11" s="309"/>
      <x:c r="O11"/>
      <x:c r="P11"/>
      <x:c r="Q11"/>
      <x:c r="R11"/>
      <x:c r="S11"/>
      <x:c r="T11"/>
      <x:c r="U11"/>
      <x:c r="V11"/>
      <x:c r="W11"/>
      <x:c r="X11"/>
      <x:c r="Y11"/>
      <x:c r="Z11"/>
      <x:c r="AA11"/>
      <x:c r="AB11"/>
      <x:c r="AC11"/>
      <x:c r="AD11"/>
      <x:c r="AE11"/>
      <x:c r="AF11"/>
      <x:c r="AG11"/>
      <x:c r="AH11"/>
      <x:c r="AI11"/>
      <x:c r="AJ11"/>
      <x:c r="AK11"/>
      <x:c r="AL11"/>
      <x:c r="AM11"/>
      <x:c r="AN11"/>
      <x:c r="AO11"/>
      <x:c r="AP11"/>
      <x:c r="AQ11"/>
      <x:c r="AR11"/>
      <x:c r="AS11"/>
      <x:c r="AT11"/>
      <x:c r="AU11"/>
      <x:c r="AV11"/>
      <x:c r="AW11"/>
      <x:c r="AX11"/>
      <x:c r="AY11"/>
      <x:c r="AZ11"/>
    </x:row>
    <x:row r="12" ht="15" hidden="0" customHeight="1">
      <x:c r="A12" s="316" t="str">
        <x:v>DELIVERY_DELAY</x:v>
      </x:c>
      <x:c r="B12" s="317" t="n">
        <x:f>COUNTIF('EXCEPTIONS'!$C$5:$C$44,A12)</x:f>
        <x:v>10</x:v>
      </x:c>
      <x:c r="C12" s="309"/>
      <x:c r="D12" s="318" t="str">
        <x:v>LOW</x:v>
      </x:c>
      <x:c r="E12" s="319" t="n">
        <x:f>COUNTIF('EXCEPTIONS'!$I$5:$I$44,D12)</x:f>
        <x:v>2</x:v>
      </x:c>
      <x:c r="F12" s="309"/>
      <x:c r="G12" s="318" t="str">
        <x:v>WH_CENTRAL</x:v>
      </x:c>
      <x:c r="H12" s="319" t="n">
        <x:f>COUNTIF('EXCEPTIONS'!$E$5:$E$44,G12)</x:f>
        <x:v>14</x:v>
      </x:c>
      <x:c r="I12" s="309"/>
      <x:c r="J12" s="316" t="str">
        <x:v>USPS</x:v>
      </x:c>
      <x:c r="K12" s="317" t="n">
        <x:f>COUNTIF('EXCEPTIONS'!$F$5:$F$44,J12)</x:f>
        <x:v>5</x:v>
      </x:c>
      <x:c r="L12" s="309"/>
      <x:c r="M12" s="309"/>
      <x:c r="N12" s="309"/>
      <x:c r="O12"/>
      <x:c r="P12"/>
      <x:c r="Q12"/>
      <x:c r="R12"/>
      <x:c r="S12"/>
      <x:c r="T12"/>
      <x:c r="U12"/>
      <x:c r="V12"/>
      <x:c r="W12"/>
      <x:c r="X12"/>
      <x:c r="Y12"/>
      <x:c r="Z12"/>
      <x:c r="AA12"/>
      <x:c r="AB12"/>
      <x:c r="AC12"/>
      <x:c r="AD12"/>
      <x:c r="AE12"/>
      <x:c r="AF12"/>
      <x:c r="AG12"/>
      <x:c r="AH12"/>
      <x:c r="AI12"/>
      <x:c r="AJ12"/>
      <x:c r="AK12"/>
      <x:c r="AL12"/>
      <x:c r="AM12"/>
      <x:c r="AN12"/>
      <x:c r="AO12"/>
      <x:c r="AP12"/>
      <x:c r="AQ12"/>
      <x:c r="AR12"/>
      <x:c r="AS12"/>
      <x:c r="AT12"/>
      <x:c r="AU12"/>
      <x:c r="AV12"/>
      <x:c r="AW12"/>
      <x:c r="AX12"/>
      <x:c r="AY12"/>
      <x:c r="AZ12"/>
    </x:row>
    <x:row r="13" ht="15" hidden="0" customHeight="1">
      <x:c r="A13" s="318" t="str">
        <x:v>REFUND_SHIPMENT_CONFLICT</x:v>
      </x:c>
      <x:c r="B13" s="319" t="n">
        <x:f>COUNTIF('EXCEPTIONS'!$C$5:$C$44,A13)</x:f>
        <x:v>10</x:v>
      </x:c>
      <x:c r="C13" s="309"/>
      <x:c r="D13" s="309"/>
      <x:c r="E13" s="309"/>
      <x:c r="F13" s="309"/>
      <x:c r="G13" s="309"/>
      <x:c r="H13" s="309"/>
      <x:c r="I13" s="309"/>
      <x:c r="J13" s="318" t="str">
        <x:v>DHL</x:v>
      </x:c>
      <x:c r="K13" s="319" t="n">
        <x:f>COUNTIF('EXCEPTIONS'!$F$5:$F$44,J13)</x:f>
        <x:v>5</x:v>
      </x:c>
      <x:c r="L13" s="309"/>
      <x:c r="M13" s="309"/>
      <x:c r="N13" s="309"/>
      <x:c r="O13"/>
      <x:c r="P13"/>
      <x:c r="Q13"/>
      <x:c r="R13"/>
      <x:c r="S13"/>
      <x:c r="T13"/>
      <x:c r="U13"/>
      <x:c r="V13"/>
      <x:c r="W13"/>
      <x:c r="X13"/>
      <x:c r="Y13"/>
      <x:c r="Z13"/>
      <x:c r="AA13"/>
      <x:c r="AB13"/>
      <x:c r="AC13"/>
      <x:c r="AD13"/>
      <x:c r="AE13"/>
      <x:c r="AF13"/>
      <x:c r="AG13"/>
      <x:c r="AH13"/>
      <x:c r="AI13"/>
      <x:c r="AJ13"/>
      <x:c r="AK13"/>
      <x:c r="AL13"/>
      <x:c r="AM13"/>
      <x:c r="AN13"/>
      <x:c r="AO13"/>
      <x:c r="AP13"/>
      <x:c r="AQ13"/>
      <x:c r="AR13"/>
      <x:c r="AS13"/>
      <x:c r="AT13"/>
      <x:c r="AU13"/>
      <x:c r="AV13"/>
      <x:c r="AW13"/>
      <x:c r="AX13"/>
      <x:c r="AY13"/>
      <x:c r="AZ13"/>
    </x:row>
    <x:row r="14" ht="15" hidden="0" customHeight="1">
      <x:c r="A14" s="309"/>
      <x:c r="B14" s="309"/>
      <x:c r="C14" s="309"/>
      <x:c r="D14" s="309"/>
      <x:c r="E14" s="309"/>
      <x:c r="F14" s="309"/>
      <x:c r="G14" s="309"/>
      <x:c r="H14" s="309"/>
      <x:c r="I14" s="309"/>
      <x:c r="J14" s="309"/>
      <x:c r="K14" s="309"/>
      <x:c r="L14" s="309"/>
      <x:c r="M14" s="309"/>
      <x:c r="N14" s="309"/>
      <x:c r="O14"/>
      <x:c r="P14"/>
      <x:c r="Q14"/>
      <x:c r="R14"/>
      <x:c r="S14"/>
      <x:c r="T14"/>
      <x:c r="U14"/>
      <x:c r="V14"/>
      <x:c r="W14"/>
      <x:c r="X14"/>
      <x:c r="Y14"/>
      <x:c r="Z14"/>
      <x:c r="AA14"/>
      <x:c r="AB14"/>
      <x:c r="AC14"/>
      <x:c r="AD14"/>
      <x:c r="AE14"/>
      <x:c r="AF14"/>
      <x:c r="AG14"/>
      <x:c r="AH14"/>
      <x:c r="AI14"/>
      <x:c r="AJ14"/>
      <x:c r="AK14"/>
      <x:c r="AL14"/>
      <x:c r="AM14"/>
      <x:c r="AN14"/>
      <x:c r="AO14"/>
      <x:c r="AP14"/>
      <x:c r="AQ14"/>
      <x:c r="AR14"/>
      <x:c r="AS14"/>
      <x:c r="AT14"/>
      <x:c r="AU14"/>
      <x:c r="AV14"/>
      <x:c r="AW14"/>
      <x:c r="AX14"/>
      <x:c r="AY14"/>
      <x:c r="AZ14"/>
    </x:row>
    <x:row r="15" ht="15" hidden="0" customHeight="1">
      <x:c r="A15" s="309"/>
      <x:c r="B15" s="309"/>
      <x:c r="C15" s="309"/>
      <x:c r="D15" s="309"/>
      <x:c r="E15" s="309"/>
      <x:c r="F15" s="309"/>
      <x:c r="G15" s="309"/>
      <x:c r="H15" s="309"/>
      <x:c r="I15" s="309"/>
      <x:c r="J15" s="309"/>
      <x:c r="K15" s="309"/>
      <x:c r="L15" s="309"/>
      <x:c r="M15" s="309"/>
      <x:c r="N15" s="309"/>
      <x:c r="O15"/>
      <x:c r="P15"/>
      <x:c r="Q15"/>
      <x:c r="R15"/>
      <x:c r="S15"/>
      <x:c r="T15"/>
      <x:c r="U15"/>
      <x:c r="V15"/>
      <x:c r="W15"/>
      <x:c r="X15"/>
      <x:c r="Y15"/>
      <x:c r="Z15"/>
      <x:c r="AA15"/>
      <x:c r="AB15"/>
      <x:c r="AC15"/>
      <x:c r="AD15"/>
      <x:c r="AE15"/>
      <x:c r="AF15"/>
      <x:c r="AG15"/>
      <x:c r="AH15"/>
      <x:c r="AI15"/>
      <x:c r="AJ15"/>
      <x:c r="AK15"/>
      <x:c r="AL15"/>
      <x:c r="AM15"/>
      <x:c r="AN15"/>
      <x:c r="AO15"/>
      <x:c r="AP15"/>
      <x:c r="AQ15"/>
      <x:c r="AR15"/>
      <x:c r="AS15"/>
      <x:c r="AT15"/>
      <x:c r="AU15"/>
      <x:c r="AV15"/>
      <x:c r="AW15"/>
      <x:c r="AX15"/>
      <x:c r="AY15"/>
      <x:c r="AZ15"/>
    </x:row>
    <x:row r="16" ht="15" hidden="0" customHeight="1">
      <x:c r="A16" s="309"/>
      <x:c r="B16" s="309"/>
      <x:c r="C16" s="309"/>
      <x:c r="D16" s="309"/>
      <x:c r="E16" s="309"/>
      <x:c r="F16" s="309"/>
      <x:c r="G16" s="309"/>
      <x:c r="H16" s="309"/>
      <x:c r="I16" s="309"/>
      <x:c r="J16" s="309"/>
      <x:c r="K16" s="309"/>
      <x:c r="L16" s="309"/>
      <x:c r="M16" s="309"/>
      <x:c r="N16" s="309"/>
      <x:c r="O16"/>
      <x:c r="P16"/>
      <x:c r="Q16"/>
      <x:c r="R16"/>
      <x:c r="S16"/>
      <x:c r="T16"/>
      <x:c r="U16"/>
      <x:c r="V16"/>
      <x:c r="W16"/>
      <x:c r="X16"/>
      <x:c r="Y16"/>
      <x:c r="Z16"/>
      <x:c r="AA16"/>
      <x:c r="AB16"/>
      <x:c r="AC16"/>
      <x:c r="AD16"/>
      <x:c r="AE16"/>
      <x:c r="AF16"/>
      <x:c r="AG16"/>
      <x:c r="AH16"/>
      <x:c r="AI16"/>
      <x:c r="AJ16"/>
      <x:c r="AK16"/>
      <x:c r="AL16"/>
      <x:c r="AM16"/>
      <x:c r="AN16"/>
      <x:c r="AO16"/>
      <x:c r="AP16"/>
      <x:c r="AQ16"/>
      <x:c r="AR16"/>
      <x:c r="AS16"/>
      <x:c r="AT16"/>
      <x:c r="AU16"/>
      <x:c r="AV16"/>
      <x:c r="AW16"/>
      <x:c r="AX16"/>
      <x:c r="AY16"/>
      <x:c r="AZ16"/>
    </x:row>
    <x:row r="17" ht="15" hidden="0" customHeight="1">
      <x:c r="A17" s="309"/>
      <x:c r="B17" s="309"/>
      <x:c r="C17" s="309"/>
      <x:c r="D17" s="309"/>
      <x:c r="E17" s="309"/>
      <x:c r="F17" s="309"/>
      <x:c r="G17" s="309"/>
      <x:c r="H17" s="309"/>
      <x:c r="I17" s="309"/>
      <x:c r="J17" s="309"/>
      <x:c r="K17" s="309"/>
      <x:c r="L17" s="309"/>
      <x:c r="M17" s="309"/>
      <x:c r="N17" s="309"/>
      <x:c r="O17"/>
      <x:c r="P17"/>
      <x:c r="Q17"/>
      <x:c r="R17"/>
      <x:c r="S17"/>
      <x:c r="T17"/>
      <x:c r="U17"/>
      <x:c r="V17"/>
      <x:c r="W17"/>
      <x:c r="X17"/>
      <x:c r="Y17"/>
      <x:c r="Z17"/>
      <x:c r="AA17"/>
      <x:c r="AB17"/>
      <x:c r="AC17"/>
      <x:c r="AD17"/>
      <x:c r="AE17"/>
      <x:c r="AF17"/>
      <x:c r="AG17"/>
      <x:c r="AH17"/>
      <x:c r="AI17"/>
      <x:c r="AJ17"/>
      <x:c r="AK17"/>
      <x:c r="AL17"/>
      <x:c r="AM17"/>
      <x:c r="AN17"/>
      <x:c r="AO17"/>
      <x:c r="AP17"/>
      <x:c r="AQ17"/>
      <x:c r="AR17"/>
      <x:c r="AS17"/>
      <x:c r="AT17"/>
      <x:c r="AU17"/>
      <x:c r="AV17"/>
      <x:c r="AW17"/>
      <x:c r="AX17"/>
      <x:c r="AY17"/>
      <x:c r="AZ17"/>
    </x:row>
    <x:row r="18" ht="15" hidden="0" customHeight="1">
      <x:c r="A18" s="309"/>
      <x:c r="B18" s="309"/>
      <x:c r="C18" s="309"/>
      <x:c r="D18" s="309"/>
      <x:c r="E18" s="309"/>
      <x:c r="F18" s="309"/>
      <x:c r="G18" s="309"/>
      <x:c r="H18" s="309"/>
      <x:c r="I18" s="309"/>
      <x:c r="J18" s="309"/>
      <x:c r="K18" s="309"/>
      <x:c r="L18" s="309"/>
      <x:c r="M18" s="309"/>
      <x:c r="N18" s="309"/>
      <x:c r="O18"/>
      <x:c r="P18"/>
      <x:c r="Q18"/>
      <x:c r="R18"/>
      <x:c r="S18"/>
      <x:c r="T18"/>
      <x:c r="U18"/>
      <x:c r="V18"/>
      <x:c r="W18"/>
      <x:c r="X18"/>
      <x:c r="Y18"/>
      <x:c r="Z18"/>
      <x:c r="AA18"/>
      <x:c r="AB18"/>
      <x:c r="AC18"/>
      <x:c r="AD18"/>
      <x:c r="AE18"/>
      <x:c r="AF18"/>
      <x:c r="AG18"/>
      <x:c r="AH18"/>
      <x:c r="AI18"/>
      <x:c r="AJ18"/>
      <x:c r="AK18"/>
      <x:c r="AL18"/>
      <x:c r="AM18"/>
      <x:c r="AN18"/>
      <x:c r="AO18"/>
      <x:c r="AP18"/>
      <x:c r="AQ18"/>
      <x:c r="AR18"/>
      <x:c r="AS18"/>
      <x:c r="AT18"/>
      <x:c r="AU18"/>
      <x:c r="AV18"/>
      <x:c r="AW18"/>
      <x:c r="AX18"/>
      <x:c r="AY18"/>
      <x:c r="AZ18"/>
    </x:row>
    <x:row r="19" ht="15" hidden="0" customHeight="1">
      <x:c r="A19" s="309"/>
      <x:c r="B19" s="309"/>
      <x:c r="C19" s="309"/>
      <x:c r="D19" s="309"/>
      <x:c r="E19" s="309"/>
      <x:c r="F19" s="309"/>
      <x:c r="G19" s="309"/>
      <x:c r="H19" s="309"/>
      <x:c r="I19" s="309"/>
      <x:c r="J19" s="309"/>
      <x:c r="K19" s="309"/>
      <x:c r="L19" s="309"/>
      <x:c r="M19" s="309"/>
      <x:c r="N19" s="309"/>
      <x:c r="O19"/>
      <x:c r="P19"/>
      <x:c r="Q19"/>
      <x:c r="R19"/>
      <x:c r="S19"/>
      <x:c r="T19"/>
      <x:c r="U19"/>
      <x:c r="V19"/>
      <x:c r="W19"/>
      <x:c r="X19"/>
      <x:c r="Y19"/>
      <x:c r="Z19"/>
      <x:c r="AA19"/>
      <x:c r="AB19"/>
      <x:c r="AC19"/>
      <x:c r="AD19"/>
      <x:c r="AE19"/>
      <x:c r="AF19"/>
      <x:c r="AG19"/>
      <x:c r="AH19"/>
      <x:c r="AI19"/>
      <x:c r="AJ19"/>
      <x:c r="AK19"/>
      <x:c r="AL19"/>
      <x:c r="AM19"/>
      <x:c r="AN19"/>
      <x:c r="AO19"/>
      <x:c r="AP19"/>
      <x:c r="AQ19"/>
      <x:c r="AR19"/>
      <x:c r="AS19"/>
      <x:c r="AT19"/>
      <x:c r="AU19"/>
      <x:c r="AV19"/>
      <x:c r="AW19"/>
      <x:c r="AX19"/>
      <x:c r="AY19"/>
      <x:c r="AZ19"/>
    </x:row>
    <x:row r="20" ht="15" hidden="0" customHeight="1">
      <x:c r="A20" s="309"/>
      <x:c r="B20" s="309"/>
      <x:c r="C20" s="309"/>
      <x:c r="D20" s="309"/>
      <x:c r="E20" s="309"/>
      <x:c r="F20" s="309"/>
      <x:c r="G20" s="309"/>
      <x:c r="H20" s="309"/>
      <x:c r="I20" s="309"/>
      <x:c r="J20" s="309"/>
      <x:c r="K20" s="309"/>
      <x:c r="L20" s="309"/>
      <x:c r="M20" s="309"/>
      <x:c r="N20" s="309"/>
      <x:c r="O20"/>
      <x:c r="P20"/>
      <x:c r="Q20"/>
      <x:c r="R20"/>
      <x:c r="S20"/>
      <x:c r="T20"/>
      <x:c r="U20"/>
      <x:c r="V20"/>
      <x:c r="W20"/>
      <x:c r="X20"/>
      <x:c r="Y20"/>
      <x:c r="Z20"/>
      <x:c r="AA20"/>
      <x:c r="AB20"/>
      <x:c r="AC20"/>
      <x:c r="AD20"/>
      <x:c r="AE20"/>
      <x:c r="AF20"/>
      <x:c r="AG20"/>
      <x:c r="AH20"/>
      <x:c r="AI20"/>
      <x:c r="AJ20"/>
      <x:c r="AK20"/>
      <x:c r="AL20"/>
      <x:c r="AM20"/>
      <x:c r="AN20"/>
      <x:c r="AO20"/>
      <x:c r="AP20"/>
      <x:c r="AQ20"/>
      <x:c r="AR20"/>
      <x:c r="AS20"/>
      <x:c r="AT20"/>
      <x:c r="AU20"/>
      <x:c r="AV20"/>
      <x:c r="AW20"/>
      <x:c r="AX20"/>
      <x:c r="AY20"/>
      <x:c r="AZ20"/>
    </x:row>
    <x:row r="21" ht="15" hidden="0" customHeight="1">
      <x:c r="A21" s="309"/>
      <x:c r="B21" s="309"/>
      <x:c r="C21" s="309"/>
      <x:c r="D21" s="309"/>
      <x:c r="E21" s="309"/>
      <x:c r="F21" s="309"/>
      <x:c r="G21" s="309"/>
      <x:c r="H21" s="309"/>
      <x:c r="I21" s="309"/>
      <x:c r="J21" s="309"/>
      <x:c r="K21" s="309"/>
      <x:c r="L21" s="309"/>
      <x:c r="M21" s="309"/>
      <x:c r="N21" s="309"/>
      <x:c r="O21"/>
      <x:c r="P21"/>
      <x:c r="Q21"/>
      <x:c r="R21"/>
      <x:c r="S21"/>
      <x:c r="T21"/>
      <x:c r="U21"/>
      <x:c r="V21"/>
      <x:c r="W21"/>
      <x:c r="X21"/>
      <x:c r="Y21"/>
      <x:c r="Z21"/>
      <x:c r="AA21"/>
      <x:c r="AB21"/>
      <x:c r="AC21"/>
      <x:c r="AD21"/>
      <x:c r="AE21"/>
      <x:c r="AF21"/>
      <x:c r="AG21"/>
      <x:c r="AH21"/>
      <x:c r="AI21"/>
      <x:c r="AJ21"/>
      <x:c r="AK21"/>
      <x:c r="AL21"/>
      <x:c r="AM21"/>
      <x:c r="AN21"/>
      <x:c r="AO21"/>
      <x:c r="AP21"/>
      <x:c r="AQ21"/>
      <x:c r="AR21"/>
      <x:c r="AS21"/>
      <x:c r="AT21"/>
      <x:c r="AU21"/>
      <x:c r="AV21"/>
      <x:c r="AW21"/>
      <x:c r="AX21"/>
      <x:c r="AY21"/>
      <x:c r="AZ21"/>
    </x:row>
    <x:row r="22" ht="15" hidden="0" customHeight="1">
      <x:c r="A22" s="309"/>
      <x:c r="B22" s="309"/>
      <x:c r="C22" s="309"/>
      <x:c r="D22" s="309"/>
      <x:c r="E22" s="309"/>
      <x:c r="F22" s="309"/>
      <x:c r="G22" s="309"/>
      <x:c r="H22" s="309"/>
      <x:c r="I22" s="309"/>
      <x:c r="J22" s="309"/>
      <x:c r="K22" s="309"/>
      <x:c r="L22" s="309"/>
      <x:c r="M22" s="309"/>
      <x:c r="N22" s="309"/>
      <x:c r="O22"/>
      <x:c r="P22"/>
      <x:c r="Q22"/>
      <x:c r="R22"/>
      <x:c r="S22"/>
      <x:c r="T22"/>
      <x:c r="U22"/>
      <x:c r="V22"/>
      <x:c r="W22"/>
      <x:c r="X22"/>
      <x:c r="Y22"/>
      <x:c r="Z22"/>
      <x:c r="AA22"/>
      <x:c r="AB22"/>
      <x:c r="AC22"/>
      <x:c r="AD22"/>
      <x:c r="AE22"/>
      <x:c r="AF22"/>
      <x:c r="AG22"/>
      <x:c r="AH22"/>
      <x:c r="AI22"/>
      <x:c r="AJ22"/>
      <x:c r="AK22"/>
      <x:c r="AL22"/>
      <x:c r="AM22"/>
      <x:c r="AN22"/>
      <x:c r="AO22"/>
      <x:c r="AP22"/>
      <x:c r="AQ22"/>
      <x:c r="AR22"/>
      <x:c r="AS22"/>
      <x:c r="AT22"/>
      <x:c r="AU22"/>
      <x:c r="AV22"/>
      <x:c r="AW22"/>
      <x:c r="AX22"/>
      <x:c r="AY22"/>
      <x:c r="AZ22"/>
    </x:row>
    <x:row r="23" ht="15" hidden="0" customHeight="1">
      <x:c r="A23" s="309"/>
      <x:c r="B23" s="309"/>
      <x:c r="C23" s="309"/>
      <x:c r="D23" s="309"/>
      <x:c r="E23" s="309"/>
      <x:c r="F23" s="309"/>
      <x:c r="G23" s="309"/>
      <x:c r="H23" s="309"/>
      <x:c r="I23" s="309"/>
      <x:c r="J23" s="309"/>
      <x:c r="K23" s="309"/>
      <x:c r="L23" s="309"/>
      <x:c r="M23" s="309"/>
      <x:c r="N23" s="309"/>
      <x:c r="O23"/>
      <x:c r="P23"/>
      <x:c r="Q23"/>
      <x:c r="R23"/>
      <x:c r="S23"/>
      <x:c r="T23"/>
      <x:c r="U23"/>
      <x:c r="V23"/>
      <x:c r="W23"/>
      <x:c r="X23"/>
      <x:c r="Y23"/>
      <x:c r="Z23"/>
      <x:c r="AA23"/>
      <x:c r="AB23"/>
      <x:c r="AC23"/>
      <x:c r="AD23"/>
      <x:c r="AE23"/>
      <x:c r="AF23"/>
      <x:c r="AG23"/>
      <x:c r="AH23"/>
      <x:c r="AI23"/>
      <x:c r="AJ23"/>
      <x:c r="AK23"/>
      <x:c r="AL23"/>
      <x:c r="AM23"/>
      <x:c r="AN23"/>
      <x:c r="AO23"/>
      <x:c r="AP23"/>
      <x:c r="AQ23"/>
      <x:c r="AR23"/>
      <x:c r="AS23"/>
      <x:c r="AT23"/>
      <x:c r="AU23"/>
      <x:c r="AV23"/>
      <x:c r="AW23"/>
      <x:c r="AX23"/>
      <x:c r="AY23"/>
      <x:c r="AZ23"/>
    </x:row>
    <x:row r="24" ht="15" hidden="0" customHeight="1">
      <x:c r="A24" s="309"/>
      <x:c r="B24" s="309"/>
      <x:c r="C24" s="309"/>
      <x:c r="D24" s="309"/>
      <x:c r="E24" s="309"/>
      <x:c r="F24" s="309"/>
      <x:c r="G24" s="309"/>
      <x:c r="H24" s="309"/>
      <x:c r="I24" s="309"/>
      <x:c r="J24" s="309"/>
      <x:c r="K24" s="309"/>
      <x:c r="L24" s="309"/>
      <x:c r="M24" s="309"/>
      <x:c r="N24" s="309"/>
      <x:c r="O24"/>
      <x:c r="P24"/>
      <x:c r="Q24"/>
      <x:c r="R24"/>
      <x:c r="S24"/>
      <x:c r="T24"/>
      <x:c r="U24"/>
      <x:c r="V24"/>
      <x:c r="W24"/>
      <x:c r="X24"/>
      <x:c r="Y24"/>
      <x:c r="Z24"/>
      <x:c r="AA24"/>
      <x:c r="AB24"/>
      <x:c r="AC24"/>
      <x:c r="AD24"/>
      <x:c r="AE24"/>
      <x:c r="AF24"/>
      <x:c r="AG24"/>
      <x:c r="AH24"/>
      <x:c r="AI24"/>
      <x:c r="AJ24"/>
      <x:c r="AK24"/>
      <x:c r="AL24"/>
      <x:c r="AM24"/>
      <x:c r="AN24"/>
      <x:c r="AO24"/>
      <x:c r="AP24"/>
      <x:c r="AQ24"/>
      <x:c r="AR24"/>
      <x:c r="AS24"/>
      <x:c r="AT24"/>
      <x:c r="AU24"/>
      <x:c r="AV24"/>
      <x:c r="AW24"/>
      <x:c r="AX24"/>
      <x:c r="AY24"/>
      <x:c r="AZ24"/>
    </x:row>
    <x:row r="25" ht="15" hidden="0" customHeight="1">
      <x:c r="A25" s="309"/>
      <x:c r="B25" s="309"/>
      <x:c r="C25" s="309"/>
      <x:c r="D25" s="309"/>
      <x:c r="E25" s="309"/>
      <x:c r="F25" s="309"/>
      <x:c r="G25" s="309"/>
      <x:c r="H25" s="309"/>
      <x:c r="I25" s="309"/>
      <x:c r="J25" s="309"/>
      <x:c r="K25" s="309"/>
      <x:c r="L25" s="309"/>
      <x:c r="M25" s="309"/>
      <x:c r="N25" s="309"/>
      <x:c r="O25"/>
      <x:c r="P25"/>
      <x:c r="Q25"/>
      <x:c r="R25"/>
      <x:c r="S25"/>
      <x:c r="T25"/>
      <x:c r="U25"/>
      <x:c r="V25"/>
      <x:c r="W25"/>
      <x:c r="X25"/>
      <x:c r="Y25"/>
      <x:c r="Z25"/>
      <x:c r="AA25"/>
      <x:c r="AB25"/>
      <x:c r="AC25"/>
      <x:c r="AD25"/>
      <x:c r="AE25"/>
      <x:c r="AF25"/>
      <x:c r="AG25"/>
      <x:c r="AH25"/>
      <x:c r="AI25"/>
      <x:c r="AJ25"/>
      <x:c r="AK25"/>
      <x:c r="AL25"/>
      <x:c r="AM25"/>
      <x:c r="AN25"/>
      <x:c r="AO25"/>
      <x:c r="AP25"/>
      <x:c r="AQ25"/>
      <x:c r="AR25"/>
      <x:c r="AS25"/>
      <x:c r="AT25"/>
      <x:c r="AU25"/>
      <x:c r="AV25"/>
      <x:c r="AW25"/>
      <x:c r="AX25"/>
      <x:c r="AY25"/>
      <x:c r="AZ25"/>
    </x:row>
    <x:row r="26" ht="15" hidden="0" customHeight="1">
      <x:c r="A26" s="309"/>
      <x:c r="B26" s="309"/>
      <x:c r="C26" s="309"/>
      <x:c r="D26" s="309"/>
      <x:c r="E26" s="309"/>
      <x:c r="F26" s="309"/>
      <x:c r="G26" s="309"/>
      <x:c r="H26" s="309"/>
      <x:c r="I26" s="309"/>
      <x:c r="J26" s="309"/>
      <x:c r="K26" s="309"/>
      <x:c r="L26" s="309"/>
      <x:c r="M26" s="309"/>
      <x:c r="N26" s="309"/>
      <x:c r="O26"/>
      <x:c r="P26"/>
      <x:c r="Q26"/>
      <x:c r="R26"/>
      <x:c r="S26"/>
      <x:c r="T26"/>
      <x:c r="U26"/>
      <x:c r="V26"/>
      <x:c r="W26"/>
      <x:c r="X26"/>
      <x:c r="Y26"/>
      <x:c r="Z26"/>
      <x:c r="AA26"/>
      <x:c r="AB26"/>
      <x:c r="AC26"/>
      <x:c r="AD26"/>
      <x:c r="AE26"/>
      <x:c r="AF26"/>
      <x:c r="AG26"/>
      <x:c r="AH26"/>
      <x:c r="AI26"/>
      <x:c r="AJ26"/>
      <x:c r="AK26"/>
      <x:c r="AL26"/>
      <x:c r="AM26"/>
      <x:c r="AN26"/>
      <x:c r="AO26"/>
      <x:c r="AP26"/>
      <x:c r="AQ26"/>
      <x:c r="AR26"/>
      <x:c r="AS26"/>
      <x:c r="AT26"/>
      <x:c r="AU26"/>
      <x:c r="AV26"/>
      <x:c r="AW26"/>
      <x:c r="AX26"/>
      <x:c r="AY26"/>
      <x:c r="AZ26"/>
    </x:row>
    <x:row r="27" ht="15" hidden="0" customHeight="1">
      <x:c r="A27" s="309"/>
      <x:c r="B27" s="309"/>
      <x:c r="C27" s="309"/>
      <x:c r="D27" s="309"/>
      <x:c r="E27" s="309"/>
      <x:c r="F27" s="309"/>
      <x:c r="G27" s="309"/>
      <x:c r="H27" s="309"/>
      <x:c r="I27" s="309"/>
      <x:c r="J27" s="309"/>
      <x:c r="K27" s="309"/>
      <x:c r="L27" s="309"/>
      <x:c r="M27" s="309"/>
      <x:c r="N27" s="309"/>
      <x:c r="O27"/>
      <x:c r="P27"/>
      <x:c r="Q27"/>
      <x:c r="R27"/>
      <x:c r="S27"/>
      <x:c r="T27"/>
      <x:c r="U27"/>
      <x:c r="V27"/>
      <x:c r="W27"/>
      <x:c r="X27"/>
      <x:c r="Y27"/>
      <x:c r="Z27"/>
      <x:c r="AA27"/>
      <x:c r="AB27"/>
      <x:c r="AC27"/>
      <x:c r="AD27"/>
      <x:c r="AE27"/>
      <x:c r="AF27"/>
      <x:c r="AG27"/>
      <x:c r="AH27"/>
      <x:c r="AI27"/>
      <x:c r="AJ27"/>
      <x:c r="AK27"/>
      <x:c r="AL27"/>
      <x:c r="AM27"/>
      <x:c r="AN27"/>
      <x:c r="AO27"/>
      <x:c r="AP27"/>
      <x:c r="AQ27"/>
      <x:c r="AR27"/>
      <x:c r="AS27"/>
      <x:c r="AT27"/>
      <x:c r="AU27"/>
      <x:c r="AV27"/>
      <x:c r="AW27"/>
      <x:c r="AX27"/>
      <x:c r="AY27"/>
      <x:c r="AZ27"/>
    </x:row>
    <x:row r="28" ht="15" hidden="0" customHeight="1">
      <x:c r="A28" s="309"/>
      <x:c r="B28" s="309"/>
      <x:c r="C28" s="309"/>
      <x:c r="D28" s="309"/>
      <x:c r="E28" s="309"/>
      <x:c r="F28" s="309"/>
      <x:c r="G28" s="309"/>
      <x:c r="H28" s="309"/>
      <x:c r="I28" s="309"/>
      <x:c r="J28" s="309"/>
      <x:c r="K28" s="309"/>
      <x:c r="L28" s="309"/>
      <x:c r="M28" s="309"/>
      <x:c r="N28" s="309"/>
      <x:c r="O28"/>
      <x:c r="P28"/>
      <x:c r="Q28"/>
      <x:c r="R28"/>
      <x:c r="S28"/>
      <x:c r="T28"/>
      <x:c r="U28"/>
      <x:c r="V28"/>
      <x:c r="W28"/>
      <x:c r="X28"/>
      <x:c r="Y28"/>
      <x:c r="Z28"/>
      <x:c r="AA28"/>
      <x:c r="AB28"/>
      <x:c r="AC28"/>
      <x:c r="AD28"/>
      <x:c r="AE28"/>
      <x:c r="AF28"/>
      <x:c r="AG28"/>
      <x:c r="AH28"/>
      <x:c r="AI28"/>
      <x:c r="AJ28"/>
      <x:c r="AK28"/>
      <x:c r="AL28"/>
      <x:c r="AM28"/>
      <x:c r="AN28"/>
      <x:c r="AO28"/>
      <x:c r="AP28"/>
      <x:c r="AQ28"/>
      <x:c r="AR28"/>
      <x:c r="AS28"/>
      <x:c r="AT28"/>
      <x:c r="AU28"/>
      <x:c r="AV28"/>
      <x:c r="AW28"/>
      <x:c r="AX28"/>
      <x:c r="AY28"/>
      <x:c r="AZ28"/>
    </x:row>
    <x:row r="29" ht="15" hidden="0" customHeight="1">
      <x:c r="A29" s="309"/>
      <x:c r="B29" s="309"/>
      <x:c r="C29" s="309"/>
      <x:c r="D29" s="309"/>
      <x:c r="E29" s="309"/>
      <x:c r="F29" s="309"/>
      <x:c r="G29" s="309"/>
      <x:c r="H29" s="309"/>
      <x:c r="I29" s="309"/>
      <x:c r="J29" s="309"/>
      <x:c r="K29" s="309"/>
      <x:c r="L29" s="309"/>
      <x:c r="M29" s="309"/>
      <x:c r="N29" s="309"/>
      <x:c r="O29"/>
      <x:c r="P29"/>
      <x:c r="Q29"/>
      <x:c r="R29"/>
      <x:c r="S29"/>
      <x:c r="T29"/>
      <x:c r="U29"/>
      <x:c r="V29"/>
      <x:c r="W29"/>
      <x:c r="X29"/>
      <x:c r="Y29"/>
      <x:c r="Z29"/>
      <x:c r="AA29"/>
      <x:c r="AB29"/>
      <x:c r="AC29"/>
      <x:c r="AD29"/>
      <x:c r="AE29"/>
      <x:c r="AF29"/>
      <x:c r="AG29"/>
      <x:c r="AH29"/>
      <x:c r="AI29"/>
      <x:c r="AJ29"/>
      <x:c r="AK29"/>
      <x:c r="AL29"/>
      <x:c r="AM29"/>
      <x:c r="AN29"/>
      <x:c r="AO29"/>
      <x:c r="AP29"/>
      <x:c r="AQ29"/>
      <x:c r="AR29"/>
      <x:c r="AS29"/>
      <x:c r="AT29"/>
      <x:c r="AU29"/>
      <x:c r="AV29"/>
      <x:c r="AW29"/>
      <x:c r="AX29"/>
      <x:c r="AY29"/>
      <x:c r="AZ29"/>
    </x:row>
    <x:row r="30" ht="15" hidden="0" customHeight="1">
      <x:c r="A30" s="309"/>
      <x:c r="B30" s="309"/>
      <x:c r="C30" s="309"/>
      <x:c r="D30" s="309"/>
      <x:c r="E30" s="309"/>
      <x:c r="F30" s="309"/>
      <x:c r="G30" s="309"/>
      <x:c r="H30" s="309"/>
      <x:c r="I30" s="309"/>
      <x:c r="J30" s="309"/>
      <x:c r="K30" s="309"/>
      <x:c r="L30" s="309"/>
      <x:c r="M30" s="309"/>
      <x:c r="N30" s="309"/>
      <x:c r="O30"/>
      <x:c r="P30"/>
      <x:c r="Q30"/>
      <x:c r="R30"/>
      <x:c r="S30"/>
      <x:c r="T30"/>
      <x:c r="U30"/>
      <x:c r="V30"/>
      <x:c r="W30"/>
      <x:c r="X30"/>
      <x:c r="Y30"/>
      <x:c r="Z30"/>
      <x:c r="AA30"/>
      <x:c r="AB30"/>
      <x:c r="AC30"/>
      <x:c r="AD30"/>
      <x:c r="AE30"/>
      <x:c r="AF30"/>
      <x:c r="AG30"/>
      <x:c r="AH30"/>
      <x:c r="AI30"/>
      <x:c r="AJ30"/>
      <x:c r="AK30"/>
      <x:c r="AL30"/>
      <x:c r="AM30"/>
      <x:c r="AN30"/>
      <x:c r="AO30"/>
      <x:c r="AP30"/>
      <x:c r="AQ30"/>
      <x:c r="AR30"/>
      <x:c r="AS30"/>
      <x:c r="AT30"/>
      <x:c r="AU30"/>
      <x:c r="AV30"/>
      <x:c r="AW30"/>
      <x:c r="AX30"/>
      <x:c r="AY30"/>
      <x:c r="AZ30"/>
    </x:row>
    <x:row r="31" ht="15" hidden="0" customHeight="1">
      <x:c r="A31" s="309"/>
      <x:c r="B31" s="309"/>
      <x:c r="C31" s="309"/>
      <x:c r="D31" s="309"/>
      <x:c r="E31" s="309"/>
      <x:c r="F31" s="309"/>
      <x:c r="G31" s="309"/>
      <x:c r="H31" s="309"/>
      <x:c r="I31" s="309"/>
      <x:c r="J31" s="309"/>
      <x:c r="K31" s="309"/>
      <x:c r="L31" s="309"/>
      <x:c r="M31" s="309"/>
      <x:c r="N31" s="309"/>
      <x:c r="O31"/>
      <x:c r="P31"/>
      <x:c r="Q31"/>
      <x:c r="R31"/>
      <x:c r="S31"/>
      <x:c r="T31"/>
      <x:c r="U31"/>
      <x:c r="V31"/>
      <x:c r="W31"/>
      <x:c r="X31"/>
      <x:c r="Y31"/>
      <x:c r="Z31"/>
      <x:c r="AA31"/>
      <x:c r="AB31"/>
      <x:c r="AC31"/>
      <x:c r="AD31"/>
      <x:c r="AE31"/>
      <x:c r="AF31"/>
      <x:c r="AG31"/>
      <x:c r="AH31"/>
      <x:c r="AI31"/>
      <x:c r="AJ31"/>
      <x:c r="AK31"/>
      <x:c r="AL31"/>
      <x:c r="AM31"/>
      <x:c r="AN31"/>
      <x:c r="AO31"/>
      <x:c r="AP31"/>
      <x:c r="AQ31"/>
      <x:c r="AR31"/>
      <x:c r="AS31"/>
      <x:c r="AT31"/>
      <x:c r="AU31"/>
      <x:c r="AV31"/>
      <x:c r="AW31"/>
      <x:c r="AX31"/>
      <x:c r="AY31"/>
      <x:c r="AZ31"/>
    </x:row>
    <x:row r="32" ht="60" customHeight="1">
      <x:c r="A32"/>
      <x:c r="B32"/>
      <x:c r="C32"/>
      <x:c r="D32"/>
      <x:c r="E32"/>
      <x:c r="F32"/>
      <x:c r="G32"/>
      <x:c r="H32"/>
      <x:c r="I32"/>
      <x:c r="J32"/>
      <x:c r="K32"/>
      <x:c r="L32"/>
      <x:c r="M32"/>
      <x:c r="N32"/>
      <x:c r="O32"/>
      <x:c r="P32"/>
      <x:c r="Q32"/>
      <x:c r="R32"/>
      <x:c r="S32"/>
      <x:c r="T32"/>
      <x:c r="U32"/>
      <x:c r="V32"/>
      <x:c r="W32"/>
      <x:c r="X32"/>
      <x:c r="Y32"/>
      <x:c r="Z32"/>
      <x:c r="AA32"/>
      <x:c r="AB32"/>
      <x:c r="AC32"/>
      <x:c r="AD32"/>
      <x:c r="AE32"/>
      <x:c r="AF32"/>
      <x:c r="AG32"/>
      <x:c r="AH32"/>
      <x:c r="AI32"/>
      <x:c r="AJ32"/>
      <x:c r="AK32"/>
      <x:c r="AL32"/>
      <x:c r="AM32"/>
      <x:c r="AN32"/>
      <x:c r="AO32"/>
      <x:c r="AP32"/>
      <x:c r="AQ32"/>
      <x:c r="AR32"/>
      <x:c r="AS32"/>
      <x:c r="AT32"/>
      <x:c r="AU32"/>
      <x:c r="AV32"/>
      <x:c r="AW32"/>
      <x:c r="AX32"/>
      <x:c r="AY32"/>
      <x:c r="AZ32"/>
    </x:row>
    <x:row r="33" ht="48" customHeight="1">
      <x:c r="A33"/>
      <x:c r="B33"/>
      <x:c r="C33"/>
      <x:c r="D33"/>
      <x:c r="E33"/>
      <x:c r="F33"/>
      <x:c r="G33"/>
      <x:c r="H33"/>
      <x:c r="I33"/>
      <x:c r="J33"/>
      <x:c r="K33"/>
      <x:c r="L33"/>
      <x:c r="M33"/>
      <x:c r="N33"/>
      <x:c r="O33"/>
      <x:c r="P33"/>
      <x:c r="Q33"/>
      <x:c r="R33"/>
      <x:c r="S33"/>
      <x:c r="T33"/>
      <x:c r="U33"/>
      <x:c r="V33"/>
      <x:c r="W33"/>
      <x:c r="X33"/>
      <x:c r="Y33"/>
      <x:c r="Z33"/>
      <x:c r="AA33"/>
      <x:c r="AB33"/>
      <x:c r="AC33"/>
      <x:c r="AD33"/>
      <x:c r="AE33"/>
      <x:c r="AF33"/>
      <x:c r="AG33"/>
      <x:c r="AH33"/>
      <x:c r="AI33"/>
      <x:c r="AJ33"/>
      <x:c r="AK33"/>
      <x:c r="AL33"/>
      <x:c r="AM33"/>
      <x:c r="AN33"/>
      <x:c r="AO33"/>
      <x:c r="AP33"/>
      <x:c r="AQ33"/>
      <x:c r="AR33"/>
      <x:c r="AS33"/>
      <x:c r="AT33"/>
      <x:c r="AU33"/>
      <x:c r="AV33"/>
      <x:c r="AW33"/>
      <x:c r="AX33"/>
      <x:c r="AY33"/>
      <x:c r="AZ33"/>
    </x:row>
    <x:row r="34" ht="48" customHeight="1">
      <x:c r="A34"/>
      <x:c r="B34"/>
      <x:c r="C34"/>
      <x:c r="D34"/>
      <x:c r="E34"/>
      <x:c r="F34"/>
      <x:c r="G34"/>
      <x:c r="H34"/>
      <x:c r="I34"/>
      <x:c r="J34"/>
      <x:c r="K34"/>
      <x:c r="L34"/>
      <x:c r="M34"/>
      <x:c r="N34"/>
      <x:c r="O34"/>
      <x:c r="P34"/>
      <x:c r="Q34"/>
      <x:c r="R34"/>
      <x:c r="S34"/>
      <x:c r="T34"/>
      <x:c r="U34"/>
      <x:c r="V34"/>
      <x:c r="W34"/>
      <x:c r="X34"/>
      <x:c r="Y34"/>
      <x:c r="Z34"/>
      <x:c r="AA34"/>
      <x:c r="AB34"/>
      <x:c r="AC34"/>
      <x:c r="AD34"/>
      <x:c r="AE34"/>
      <x:c r="AF34"/>
      <x:c r="AG34"/>
      <x:c r="AH34"/>
      <x:c r="AI34"/>
      <x:c r="AJ34"/>
      <x:c r="AK34"/>
      <x:c r="AL34"/>
      <x:c r="AM34"/>
      <x:c r="AN34"/>
      <x:c r="AO34"/>
      <x:c r="AP34"/>
      <x:c r="AQ34"/>
      <x:c r="AR34"/>
      <x:c r="AS34"/>
      <x:c r="AT34"/>
      <x:c r="AU34"/>
      <x:c r="AV34"/>
      <x:c r="AW34"/>
      <x:c r="AX34"/>
      <x:c r="AY34"/>
      <x:c r="AZ34"/>
    </x:row>
    <x:row r="35" ht="36" customHeight="1">
      <x:c r="A35"/>
      <x:c r="B35"/>
      <x:c r="C35"/>
      <x:c r="D35"/>
      <x:c r="E35"/>
      <x:c r="F35"/>
      <x:c r="G35"/>
      <x:c r="H35"/>
      <x:c r="I35"/>
      <x:c r="J35"/>
      <x:c r="K35"/>
      <x:c r="L35"/>
      <x:c r="M35"/>
      <x:c r="N35"/>
      <x:c r="O35"/>
      <x:c r="P35"/>
      <x:c r="Q35"/>
      <x:c r="R35"/>
      <x:c r="S35"/>
      <x:c r="T35"/>
      <x:c r="U35"/>
      <x:c r="V35"/>
      <x:c r="W35"/>
      <x:c r="X35"/>
      <x:c r="Y35"/>
      <x:c r="Z35"/>
      <x:c r="AA35"/>
      <x:c r="AB35"/>
      <x:c r="AC35"/>
      <x:c r="AD35"/>
      <x:c r="AE35"/>
      <x:c r="AF35"/>
      <x:c r="AG35"/>
      <x:c r="AH35"/>
      <x:c r="AI35"/>
      <x:c r="AJ35"/>
      <x:c r="AK35"/>
      <x:c r="AL35"/>
      <x:c r="AM35"/>
      <x:c r="AN35"/>
      <x:c r="AO35"/>
      <x:c r="AP35"/>
      <x:c r="AQ35"/>
      <x:c r="AR35"/>
      <x:c r="AS35"/>
      <x:c r="AT35"/>
      <x:c r="AU35"/>
      <x:c r="AV35"/>
      <x:c r="AW35"/>
      <x:c r="AX35"/>
      <x:c r="AY35"/>
      <x:c r="AZ35"/>
    </x:row>
    <x:row r="36" ht="36" customHeight="1">
      <x:c r="A36"/>
      <x:c r="B36"/>
      <x:c r="C36"/>
      <x:c r="D36"/>
      <x:c r="E36"/>
      <x:c r="F36"/>
      <x:c r="G36"/>
      <x:c r="H36"/>
      <x:c r="I36"/>
      <x:c r="J36"/>
      <x:c r="K36"/>
      <x:c r="L36"/>
      <x:c r="M36"/>
      <x:c r="N36"/>
      <x:c r="O36"/>
      <x:c r="P36"/>
      <x:c r="Q36"/>
      <x:c r="R36"/>
      <x:c r="S36"/>
      <x:c r="T36"/>
      <x:c r="U36"/>
      <x:c r="V36"/>
      <x:c r="W36"/>
      <x:c r="X36"/>
      <x:c r="Y36"/>
      <x:c r="Z36"/>
      <x:c r="AA36"/>
      <x:c r="AB36"/>
      <x:c r="AC36"/>
      <x:c r="AD36"/>
      <x:c r="AE36"/>
      <x:c r="AF36"/>
      <x:c r="AG36"/>
      <x:c r="AH36"/>
      <x:c r="AI36"/>
      <x:c r="AJ36"/>
      <x:c r="AK36"/>
      <x:c r="AL36"/>
      <x:c r="AM36"/>
      <x:c r="AN36"/>
      <x:c r="AO36"/>
      <x:c r="AP36"/>
      <x:c r="AQ36"/>
      <x:c r="AR36"/>
      <x:c r="AS36"/>
      <x:c r="AT36"/>
      <x:c r="AU36"/>
      <x:c r="AV36"/>
      <x:c r="AW36"/>
      <x:c r="AX36"/>
      <x:c r="AY36"/>
      <x:c r="AZ36"/>
    </x:row>
    <x:row r="37">
      <x:c r="A37"/>
      <x:c r="B37"/>
      <x:c r="C37"/>
      <x:c r="D37"/>
      <x:c r="E37"/>
      <x:c r="F37"/>
      <x:c r="G37"/>
      <x:c r="H37"/>
      <x:c r="I37"/>
      <x:c r="J37"/>
      <x:c r="K37"/>
      <x:c r="L37"/>
      <x:c r="M37"/>
      <x:c r="N37"/>
      <x:c r="O37"/>
      <x:c r="P37"/>
      <x:c r="Q37"/>
      <x:c r="R37"/>
      <x:c r="S37"/>
      <x:c r="T37"/>
      <x:c r="U37"/>
      <x:c r="V37"/>
      <x:c r="W37"/>
      <x:c r="X37"/>
      <x:c r="Y37"/>
      <x:c r="Z37"/>
      <x:c r="AA37"/>
      <x:c r="AB37"/>
      <x:c r="AC37"/>
      <x:c r="AD37"/>
      <x:c r="AE37"/>
      <x:c r="AF37"/>
      <x:c r="AG37"/>
      <x:c r="AH37"/>
      <x:c r="AI37"/>
      <x:c r="AJ37"/>
      <x:c r="AK37"/>
      <x:c r="AL37"/>
      <x:c r="AM37"/>
      <x:c r="AN37"/>
      <x:c r="AO37"/>
      <x:c r="AP37"/>
      <x:c r="AQ37"/>
      <x:c r="AR37"/>
      <x:c r="AS37"/>
      <x:c r="AT37"/>
      <x:c r="AU37"/>
      <x:c r="AV37"/>
      <x:c r="AW37"/>
      <x:c r="AX37"/>
      <x:c r="AY37"/>
      <x:c r="AZ37"/>
    </x:row>
    <x:row r="38">
      <x:c r="A38"/>
      <x:c r="B38"/>
      <x:c r="C38"/>
      <x:c r="D38"/>
      <x:c r="E38"/>
      <x:c r="F38"/>
      <x:c r="G38"/>
      <x:c r="H38"/>
      <x:c r="I38"/>
      <x:c r="J38"/>
      <x:c r="K38"/>
      <x:c r="L38"/>
      <x:c r="M38"/>
      <x:c r="N38"/>
      <x:c r="O38"/>
      <x:c r="P38"/>
      <x:c r="Q38"/>
      <x:c r="R38"/>
      <x:c r="S38"/>
      <x:c r="T38"/>
      <x:c r="U38"/>
      <x:c r="V38"/>
      <x:c r="W38"/>
      <x:c r="X38"/>
      <x:c r="Y38"/>
      <x:c r="Z38"/>
      <x:c r="AA38"/>
      <x:c r="AB38"/>
      <x:c r="AC38"/>
      <x:c r="AD38"/>
      <x:c r="AE38"/>
      <x:c r="AF38"/>
      <x:c r="AG38"/>
      <x:c r="AH38"/>
      <x:c r="AI38"/>
      <x:c r="AJ38"/>
      <x:c r="AK38"/>
      <x:c r="AL38"/>
      <x:c r="AM38"/>
      <x:c r="AN38"/>
      <x:c r="AO38"/>
      <x:c r="AP38"/>
      <x:c r="AQ38"/>
      <x:c r="AR38"/>
      <x:c r="AS38"/>
      <x:c r="AT38"/>
      <x:c r="AU38"/>
      <x:c r="AV38"/>
      <x:c r="AW38"/>
      <x:c r="AX38"/>
      <x:c r="AY38"/>
      <x:c r="AZ38"/>
    </x:row>
    <x:row r="39">
      <x:c r="A39"/>
      <x:c r="B39"/>
      <x:c r="C39"/>
      <x:c r="D39"/>
      <x:c r="E39"/>
      <x:c r="F39"/>
      <x:c r="G39"/>
      <x:c r="H39"/>
      <x:c r="I39"/>
      <x:c r="J39"/>
      <x:c r="K39"/>
      <x:c r="L39"/>
      <x:c r="M39"/>
      <x:c r="N39"/>
      <x:c r="O39"/>
      <x:c r="P39"/>
      <x:c r="Q39"/>
      <x:c r="R39"/>
      <x:c r="S39"/>
      <x:c r="T39"/>
      <x:c r="U39"/>
      <x:c r="V39"/>
      <x:c r="W39"/>
      <x:c r="X39"/>
      <x:c r="Y39"/>
      <x:c r="Z39"/>
      <x:c r="AA39"/>
      <x:c r="AB39"/>
      <x:c r="AC39"/>
      <x:c r="AD39"/>
      <x:c r="AE39"/>
      <x:c r="AF39"/>
      <x:c r="AG39"/>
      <x:c r="AH39"/>
      <x:c r="AI39"/>
      <x:c r="AJ39"/>
      <x:c r="AK39"/>
      <x:c r="AL39"/>
      <x:c r="AM39"/>
      <x:c r="AN39"/>
      <x:c r="AO39"/>
      <x:c r="AP39"/>
      <x:c r="AQ39"/>
      <x:c r="AR39"/>
      <x:c r="AS39"/>
      <x:c r="AT39"/>
      <x:c r="AU39"/>
      <x:c r="AV39"/>
      <x:c r="AW39"/>
      <x:c r="AX39"/>
      <x:c r="AY39"/>
      <x:c r="AZ39"/>
    </x:row>
    <x:row r="40">
      <x:c r="A40"/>
      <x:c r="B40"/>
      <x:c r="C40"/>
      <x:c r="D40"/>
      <x:c r="E40"/>
      <x:c r="F40"/>
      <x:c r="G40"/>
      <x:c r="H40"/>
      <x:c r="I40"/>
      <x:c r="J40"/>
      <x:c r="K40"/>
      <x:c r="L40"/>
      <x:c r="M40"/>
      <x:c r="N40"/>
      <x:c r="O40"/>
      <x:c r="P40"/>
      <x:c r="Q40"/>
      <x:c r="R40"/>
      <x:c r="S40"/>
      <x:c r="T40"/>
      <x:c r="U40"/>
      <x:c r="V40"/>
      <x:c r="W40"/>
      <x:c r="X40"/>
      <x:c r="Y40"/>
      <x:c r="Z40"/>
      <x:c r="AA40"/>
      <x:c r="AB40"/>
      <x:c r="AC40"/>
      <x:c r="AD40"/>
      <x:c r="AE40"/>
      <x:c r="AF40"/>
      <x:c r="AG40"/>
      <x:c r="AH40"/>
      <x:c r="AI40"/>
      <x:c r="AJ40"/>
      <x:c r="AK40"/>
      <x:c r="AL40"/>
      <x:c r="AM40"/>
      <x:c r="AN40"/>
      <x:c r="AO40"/>
      <x:c r="AP40"/>
      <x:c r="AQ40"/>
      <x:c r="AR40"/>
      <x:c r="AS40"/>
      <x:c r="AT40"/>
      <x:c r="AU40"/>
      <x:c r="AV40"/>
      <x:c r="AW40"/>
      <x:c r="AX40"/>
      <x:c r="AY40"/>
      <x:c r="AZ40"/>
    </x:row>
    <x:row r="41">
      <x:c r="A41"/>
      <x:c r="B41"/>
      <x:c r="C41"/>
      <x:c r="D41"/>
      <x:c r="E41"/>
      <x:c r="F41"/>
      <x:c r="G41"/>
      <x:c r="H41"/>
      <x:c r="I41"/>
      <x:c r="J41"/>
      <x:c r="K41"/>
      <x:c r="L41"/>
      <x:c r="M41"/>
      <x:c r="N41"/>
      <x:c r="O41"/>
      <x:c r="P41"/>
      <x:c r="Q41"/>
      <x:c r="R41"/>
      <x:c r="S41"/>
      <x:c r="T41"/>
      <x:c r="U41"/>
      <x:c r="V41"/>
      <x:c r="W41"/>
      <x:c r="X41"/>
      <x:c r="Y41"/>
      <x:c r="Z41"/>
      <x:c r="AA41"/>
      <x:c r="AB41"/>
      <x:c r="AC41"/>
      <x:c r="AD41"/>
      <x:c r="AE41"/>
      <x:c r="AF41"/>
      <x:c r="AG41"/>
      <x:c r="AH41"/>
      <x:c r="AI41"/>
      <x:c r="AJ41"/>
      <x:c r="AK41"/>
      <x:c r="AL41"/>
      <x:c r="AM41"/>
      <x:c r="AN41"/>
      <x:c r="AO41"/>
      <x:c r="AP41"/>
      <x:c r="AQ41"/>
      <x:c r="AR41"/>
      <x:c r="AS41"/>
      <x:c r="AT41"/>
      <x:c r="AU41"/>
      <x:c r="AV41"/>
      <x:c r="AW41"/>
      <x:c r="AX41"/>
      <x:c r="AY41"/>
      <x:c r="AZ41"/>
    </x:row>
    <x:row r="42">
      <x:c r="A42"/>
      <x:c r="B42"/>
      <x:c r="C42"/>
      <x:c r="D42"/>
      <x:c r="E42"/>
      <x:c r="F42"/>
      <x:c r="G42"/>
      <x:c r="H42"/>
      <x:c r="I42"/>
      <x:c r="J42"/>
      <x:c r="K42"/>
      <x:c r="L42"/>
      <x:c r="M42"/>
      <x:c r="N42"/>
      <x:c r="O42"/>
      <x:c r="P42"/>
      <x:c r="Q42"/>
      <x:c r="R42"/>
      <x:c r="S42"/>
      <x:c r="T42"/>
      <x:c r="U42"/>
      <x:c r="V42"/>
      <x:c r="W42"/>
      <x:c r="X42"/>
      <x:c r="Y42"/>
      <x:c r="Z42"/>
      <x:c r="AA42"/>
      <x:c r="AB42"/>
      <x:c r="AC42"/>
      <x:c r="AD42"/>
      <x:c r="AE42"/>
      <x:c r="AF42"/>
      <x:c r="AG42"/>
      <x:c r="AH42"/>
      <x:c r="AI42"/>
      <x:c r="AJ42"/>
      <x:c r="AK42"/>
      <x:c r="AL42"/>
      <x:c r="AM42"/>
      <x:c r="AN42"/>
      <x:c r="AO42"/>
      <x:c r="AP42"/>
      <x:c r="AQ42"/>
      <x:c r="AR42"/>
      <x:c r="AS42"/>
      <x:c r="AT42"/>
      <x:c r="AU42"/>
      <x:c r="AV42"/>
      <x:c r="AW42"/>
      <x:c r="AX42"/>
      <x:c r="AY42"/>
      <x:c r="AZ42"/>
    </x:row>
    <x:row r="43">
      <x:c r="A43"/>
      <x:c r="B43"/>
      <x:c r="C43"/>
      <x:c r="D43"/>
      <x:c r="E43"/>
      <x:c r="F43"/>
      <x:c r="G43"/>
      <x:c r="H43"/>
      <x:c r="I43"/>
      <x:c r="J43"/>
      <x:c r="K43"/>
      <x:c r="L43"/>
      <x:c r="M43"/>
      <x:c r="N43"/>
      <x:c r="O43"/>
      <x:c r="P43"/>
      <x:c r="Q43"/>
      <x:c r="R43"/>
      <x:c r="S43"/>
      <x:c r="T43"/>
      <x:c r="U43"/>
      <x:c r="V43"/>
      <x:c r="W43"/>
      <x:c r="X43"/>
      <x:c r="Y43"/>
      <x:c r="Z43"/>
      <x:c r="AA43"/>
      <x:c r="AB43"/>
      <x:c r="AC43"/>
      <x:c r="AD43"/>
      <x:c r="AE43"/>
      <x:c r="AF43"/>
      <x:c r="AG43"/>
      <x:c r="AH43"/>
      <x:c r="AI43"/>
      <x:c r="AJ43"/>
      <x:c r="AK43"/>
      <x:c r="AL43"/>
      <x:c r="AM43"/>
      <x:c r="AN43"/>
      <x:c r="AO43"/>
      <x:c r="AP43"/>
      <x:c r="AQ43"/>
      <x:c r="AR43"/>
      <x:c r="AS43"/>
      <x:c r="AT43"/>
      <x:c r="AU43"/>
      <x:c r="AV43"/>
      <x:c r="AW43"/>
      <x:c r="AX43"/>
      <x:c r="AY43"/>
      <x:c r="AZ43"/>
    </x:row>
    <x:row r="44">
      <x:c r="A44"/>
      <x:c r="B44"/>
      <x:c r="C44"/>
      <x:c r="D44"/>
      <x:c r="E44"/>
      <x:c r="F44"/>
      <x:c r="G44"/>
      <x:c r="H44"/>
      <x:c r="I44"/>
      <x:c r="J44"/>
      <x:c r="K44"/>
      <x:c r="L44"/>
      <x:c r="M44"/>
      <x:c r="N44"/>
      <x:c r="O44"/>
      <x:c r="P44"/>
      <x:c r="Q44"/>
      <x:c r="R44"/>
      <x:c r="S44"/>
      <x:c r="T44"/>
      <x:c r="U44"/>
      <x:c r="V44"/>
      <x:c r="W44"/>
      <x:c r="X44"/>
      <x:c r="Y44"/>
      <x:c r="Z44"/>
      <x:c r="AA44"/>
      <x:c r="AB44"/>
      <x:c r="AC44"/>
      <x:c r="AD44"/>
      <x:c r="AE44"/>
      <x:c r="AF44"/>
      <x:c r="AG44"/>
      <x:c r="AH44"/>
      <x:c r="AI44"/>
      <x:c r="AJ44"/>
      <x:c r="AK44"/>
      <x:c r="AL44"/>
      <x:c r="AM44"/>
      <x:c r="AN44"/>
      <x:c r="AO44"/>
      <x:c r="AP44"/>
      <x:c r="AQ44"/>
      <x:c r="AR44"/>
      <x:c r="AS44"/>
      <x:c r="AT44"/>
      <x:c r="AU44"/>
      <x:c r="AV44"/>
      <x:c r="AW44"/>
      <x:c r="AX44"/>
      <x:c r="AY44"/>
      <x:c r="AZ44"/>
    </x:row>
    <x:row r="45">
      <x:c r="A45"/>
      <x:c r="B45"/>
      <x:c r="C45"/>
      <x:c r="D45"/>
      <x:c r="E45"/>
      <x:c r="F45"/>
      <x:c r="G45"/>
      <x:c r="H45"/>
      <x:c r="I45"/>
      <x:c r="J45"/>
      <x:c r="K45"/>
      <x:c r="L45"/>
      <x:c r="M45"/>
      <x:c r="N45"/>
      <x:c r="O45"/>
      <x:c r="P45"/>
      <x:c r="Q45"/>
      <x:c r="R45"/>
      <x:c r="S45"/>
      <x:c r="T45"/>
      <x:c r="U45"/>
      <x:c r="V45"/>
      <x:c r="W45"/>
      <x:c r="X45"/>
      <x:c r="Y45"/>
      <x:c r="Z45"/>
      <x:c r="AA45"/>
      <x:c r="AB45"/>
      <x:c r="AC45"/>
      <x:c r="AD45"/>
      <x:c r="AE45"/>
      <x:c r="AF45"/>
      <x:c r="AG45"/>
      <x:c r="AH45"/>
      <x:c r="AI45"/>
      <x:c r="AJ45"/>
      <x:c r="AK45"/>
      <x:c r="AL45"/>
      <x:c r="AM45"/>
      <x:c r="AN45"/>
      <x:c r="AO45"/>
      <x:c r="AP45"/>
      <x:c r="AQ45"/>
      <x:c r="AR45"/>
      <x:c r="AS45"/>
      <x:c r="AT45"/>
      <x:c r="AU45"/>
      <x:c r="AV45"/>
      <x:c r="AW45"/>
      <x:c r="AX45"/>
      <x:c r="AY45"/>
      <x:c r="AZ45"/>
    </x:row>
    <x:row r="46">
      <x:c r="A46"/>
      <x:c r="B46"/>
      <x:c r="C46"/>
      <x:c r="D46"/>
      <x:c r="E46"/>
      <x:c r="F46"/>
      <x:c r="G46"/>
      <x:c r="H46"/>
      <x:c r="I46"/>
      <x:c r="J46"/>
      <x:c r="K46"/>
      <x:c r="L46"/>
      <x:c r="M46"/>
      <x:c r="N46"/>
      <x:c r="O46"/>
      <x:c r="P46"/>
      <x:c r="Q46"/>
      <x:c r="R46"/>
      <x:c r="S46"/>
      <x:c r="T46"/>
      <x:c r="U46"/>
      <x:c r="V46"/>
      <x:c r="W46"/>
      <x:c r="X46"/>
      <x:c r="Y46"/>
      <x:c r="Z46"/>
      <x:c r="AA46"/>
      <x:c r="AB46"/>
      <x:c r="AC46"/>
      <x:c r="AD46"/>
      <x:c r="AE46"/>
      <x:c r="AF46"/>
      <x:c r="AG46"/>
      <x:c r="AH46"/>
      <x:c r="AI46"/>
      <x:c r="AJ46"/>
      <x:c r="AK46"/>
      <x:c r="AL46"/>
      <x:c r="AM46"/>
      <x:c r="AN46"/>
      <x:c r="AO46"/>
      <x:c r="AP46"/>
      <x:c r="AQ46"/>
      <x:c r="AR46"/>
      <x:c r="AS46"/>
      <x:c r="AT46"/>
      <x:c r="AU46"/>
      <x:c r="AV46"/>
      <x:c r="AW46"/>
      <x:c r="AX46"/>
      <x:c r="AY46"/>
      <x:c r="AZ46"/>
    </x:row>
    <x:row r="47">
      <x:c r="A47"/>
      <x:c r="B47"/>
      <x:c r="C47"/>
      <x:c r="D47"/>
      <x:c r="E47"/>
      <x:c r="F47"/>
      <x:c r="G47"/>
      <x:c r="H47"/>
      <x:c r="I47"/>
      <x:c r="J47"/>
      <x:c r="K47"/>
      <x:c r="L47"/>
      <x:c r="M47"/>
      <x:c r="N47"/>
      <x:c r="O47"/>
      <x:c r="P47"/>
      <x:c r="Q47"/>
      <x:c r="R47"/>
      <x:c r="S47"/>
      <x:c r="T47"/>
      <x:c r="U47"/>
      <x:c r="V47"/>
      <x:c r="W47"/>
      <x:c r="X47"/>
      <x:c r="Y47"/>
      <x:c r="Z47"/>
      <x:c r="AA47"/>
      <x:c r="AB47"/>
      <x:c r="AC47"/>
      <x:c r="AD47"/>
      <x:c r="AE47"/>
      <x:c r="AF47"/>
      <x:c r="AG47"/>
      <x:c r="AH47"/>
      <x:c r="AI47"/>
      <x:c r="AJ47"/>
      <x:c r="AK47"/>
      <x:c r="AL47"/>
      <x:c r="AM47"/>
      <x:c r="AN47"/>
      <x:c r="AO47"/>
      <x:c r="AP47"/>
      <x:c r="AQ47"/>
      <x:c r="AR47"/>
      <x:c r="AS47"/>
      <x:c r="AT47"/>
      <x:c r="AU47"/>
      <x:c r="AV47"/>
      <x:c r="AW47"/>
      <x:c r="AX47"/>
      <x:c r="AY47"/>
      <x:c r="AZ47"/>
    </x:row>
    <x:row r="48">
      <x:c r="A48"/>
      <x:c r="B48"/>
      <x:c r="C48"/>
      <x:c r="D48"/>
      <x:c r="E48"/>
      <x:c r="F48"/>
      <x:c r="G48"/>
      <x:c r="H48"/>
      <x:c r="I48"/>
      <x:c r="J48"/>
      <x:c r="K48"/>
      <x:c r="L48"/>
      <x:c r="M48"/>
      <x:c r="N48"/>
      <x:c r="O48"/>
      <x:c r="P48"/>
      <x:c r="Q48"/>
      <x:c r="R48"/>
      <x:c r="S48"/>
      <x:c r="T48"/>
      <x:c r="U48"/>
      <x:c r="V48"/>
      <x:c r="W48"/>
      <x:c r="X48"/>
      <x:c r="Y48"/>
      <x:c r="Z48"/>
      <x:c r="AA48"/>
      <x:c r="AB48"/>
      <x:c r="AC48"/>
      <x:c r="AD48"/>
      <x:c r="AE48"/>
      <x:c r="AF48"/>
      <x:c r="AG48"/>
      <x:c r="AH48"/>
      <x:c r="AI48"/>
      <x:c r="AJ48"/>
      <x:c r="AK48"/>
      <x:c r="AL48"/>
      <x:c r="AM48"/>
      <x:c r="AN48"/>
      <x:c r="AO48"/>
      <x:c r="AP48"/>
      <x:c r="AQ48"/>
      <x:c r="AR48"/>
      <x:c r="AS48"/>
      <x:c r="AT48"/>
      <x:c r="AU48"/>
      <x:c r="AV48"/>
      <x:c r="AW48"/>
      <x:c r="AX48"/>
      <x:c r="AY48"/>
      <x:c r="AZ48"/>
    </x:row>
    <x:row r="49">
      <x:c r="A49"/>
      <x:c r="B49"/>
      <x:c r="C49"/>
      <x:c r="D49"/>
      <x:c r="E49"/>
      <x:c r="F49"/>
      <x:c r="G49"/>
      <x:c r="H49"/>
      <x:c r="I49"/>
      <x:c r="J49"/>
      <x:c r="K49"/>
      <x:c r="L49"/>
      <x:c r="M49"/>
      <x:c r="N49"/>
      <x:c r="O49"/>
      <x:c r="P49"/>
      <x:c r="Q49"/>
      <x:c r="R49"/>
      <x:c r="S49"/>
      <x:c r="T49"/>
      <x:c r="U49"/>
      <x:c r="V49"/>
      <x:c r="W49"/>
      <x:c r="X49"/>
      <x:c r="Y49"/>
      <x:c r="Z49"/>
      <x:c r="AA49"/>
      <x:c r="AB49"/>
      <x:c r="AC49"/>
      <x:c r="AD49"/>
      <x:c r="AE49"/>
      <x:c r="AF49"/>
      <x:c r="AG49"/>
      <x:c r="AH49"/>
      <x:c r="AI49"/>
      <x:c r="AJ49"/>
      <x:c r="AK49"/>
      <x:c r="AL49"/>
      <x:c r="AM49"/>
      <x:c r="AN49"/>
      <x:c r="AO49"/>
      <x:c r="AP49"/>
      <x:c r="AQ49"/>
      <x:c r="AR49"/>
      <x:c r="AS49"/>
      <x:c r="AT49"/>
      <x:c r="AU49"/>
      <x:c r="AV49"/>
      <x:c r="AW49"/>
      <x:c r="AX49"/>
      <x:c r="AY49"/>
      <x:c r="AZ49"/>
    </x:row>
    <x:row r="50">
      <x:c r="A50"/>
      <x:c r="B50"/>
      <x:c r="C50"/>
      <x:c r="D50"/>
      <x:c r="E50"/>
      <x:c r="F50"/>
      <x:c r="G50"/>
      <x:c r="H50"/>
      <x:c r="I50"/>
      <x:c r="J50"/>
      <x:c r="K50"/>
      <x:c r="L50"/>
      <x:c r="M50"/>
      <x:c r="N50"/>
      <x:c r="O50"/>
      <x:c r="P50"/>
      <x:c r="Q50"/>
      <x:c r="R50"/>
      <x:c r="S50"/>
      <x:c r="T50"/>
      <x:c r="U50"/>
      <x:c r="V50"/>
      <x:c r="W50"/>
      <x:c r="X50"/>
      <x:c r="Y50"/>
      <x:c r="Z50"/>
      <x:c r="AA50"/>
      <x:c r="AB50"/>
      <x:c r="AC50"/>
      <x:c r="AD50"/>
      <x:c r="AE50"/>
      <x:c r="AF50"/>
      <x:c r="AG50"/>
      <x:c r="AH50"/>
      <x:c r="AI50"/>
      <x:c r="AJ50"/>
      <x:c r="AK50"/>
      <x:c r="AL50"/>
      <x:c r="AM50"/>
      <x:c r="AN50"/>
      <x:c r="AO50"/>
      <x:c r="AP50"/>
      <x:c r="AQ50"/>
      <x:c r="AR50"/>
      <x:c r="AS50"/>
      <x:c r="AT50"/>
      <x:c r="AU50"/>
      <x:c r="AV50"/>
      <x:c r="AW50"/>
      <x:c r="AX50"/>
      <x:c r="AY50"/>
      <x:c r="AZ50"/>
    </x:row>
    <x:row r="51">
      <x:c r="A51"/>
      <x:c r="B51"/>
      <x:c r="C51"/>
      <x:c r="D51"/>
      <x:c r="E51"/>
      <x:c r="F51"/>
      <x:c r="G51"/>
      <x:c r="H51"/>
      <x:c r="I51"/>
      <x:c r="J51"/>
      <x:c r="K51"/>
      <x:c r="L51"/>
      <x:c r="M51"/>
      <x:c r="N51"/>
      <x:c r="O51"/>
      <x:c r="P51"/>
      <x:c r="Q51"/>
      <x:c r="R51"/>
      <x:c r="S51"/>
      <x:c r="T51"/>
      <x:c r="U51"/>
      <x:c r="V51"/>
      <x:c r="W51"/>
      <x:c r="X51"/>
      <x:c r="Y51"/>
      <x:c r="Z51"/>
      <x:c r="AA51"/>
      <x:c r="AB51"/>
      <x:c r="AC51"/>
      <x:c r="AD51"/>
      <x:c r="AE51"/>
      <x:c r="AF51"/>
      <x:c r="AG51"/>
      <x:c r="AH51"/>
      <x:c r="AI51"/>
      <x:c r="AJ51"/>
      <x:c r="AK51"/>
      <x:c r="AL51"/>
      <x:c r="AM51"/>
      <x:c r="AN51"/>
      <x:c r="AO51"/>
      <x:c r="AP51"/>
      <x:c r="AQ51"/>
      <x:c r="AR51"/>
      <x:c r="AS51"/>
      <x:c r="AT51"/>
      <x:c r="AU51"/>
      <x:c r="AV51"/>
      <x:c r="AW51"/>
      <x:c r="AX51"/>
      <x:c r="AY51"/>
      <x:c r="AZ51"/>
    </x:row>
    <x:row r="52">
      <x:c r="A52"/>
      <x:c r="B52"/>
      <x:c r="C52"/>
      <x:c r="D52"/>
      <x:c r="E52"/>
      <x:c r="F52"/>
      <x:c r="G52"/>
      <x:c r="H52"/>
      <x:c r="I52"/>
      <x:c r="J52"/>
      <x:c r="K52"/>
      <x:c r="L52"/>
      <x:c r="M52"/>
      <x:c r="N52"/>
      <x:c r="O52"/>
      <x:c r="P52"/>
      <x:c r="Q52"/>
      <x:c r="R52"/>
      <x:c r="S52"/>
      <x:c r="T52"/>
      <x:c r="U52"/>
      <x:c r="V52"/>
      <x:c r="W52"/>
      <x:c r="X52"/>
      <x:c r="Y52"/>
      <x:c r="Z52"/>
      <x:c r="AA52"/>
      <x:c r="AB52"/>
      <x:c r="AC52"/>
      <x:c r="AD52"/>
      <x:c r="AE52"/>
      <x:c r="AF52"/>
      <x:c r="AG52"/>
      <x:c r="AH52"/>
      <x:c r="AI52"/>
      <x:c r="AJ52"/>
      <x:c r="AK52"/>
      <x:c r="AL52"/>
      <x:c r="AM52"/>
      <x:c r="AN52"/>
      <x:c r="AO52"/>
      <x:c r="AP52"/>
      <x:c r="AQ52"/>
      <x:c r="AR52"/>
      <x:c r="AS52"/>
      <x:c r="AT52"/>
      <x:c r="AU52"/>
      <x:c r="AV52"/>
      <x:c r="AW52"/>
      <x:c r="AX52"/>
      <x:c r="AY52"/>
      <x:c r="AZ52"/>
    </x:row>
    <x:row r="53">
      <x:c r="A53"/>
      <x:c r="B53"/>
      <x:c r="C53"/>
      <x:c r="D53"/>
      <x:c r="E53"/>
      <x:c r="F53"/>
      <x:c r="G53"/>
      <x:c r="H53"/>
      <x:c r="I53"/>
      <x:c r="J53"/>
      <x:c r="K53"/>
      <x:c r="L53"/>
      <x:c r="M53"/>
      <x:c r="N53"/>
      <x:c r="O53"/>
      <x:c r="P53"/>
      <x:c r="Q53"/>
      <x:c r="R53"/>
      <x:c r="S53"/>
      <x:c r="T53"/>
      <x:c r="U53"/>
      <x:c r="V53"/>
      <x:c r="W53"/>
      <x:c r="X53"/>
      <x:c r="Y53"/>
      <x:c r="Z53"/>
      <x:c r="AA53"/>
      <x:c r="AB53"/>
      <x:c r="AC53"/>
      <x:c r="AD53"/>
      <x:c r="AE53"/>
      <x:c r="AF53"/>
      <x:c r="AG53"/>
      <x:c r="AH53"/>
      <x:c r="AI53"/>
      <x:c r="AJ53"/>
      <x:c r="AK53"/>
      <x:c r="AL53"/>
      <x:c r="AM53"/>
      <x:c r="AN53"/>
      <x:c r="AO53"/>
      <x:c r="AP53"/>
      <x:c r="AQ53"/>
      <x:c r="AR53"/>
      <x:c r="AS53"/>
      <x:c r="AT53"/>
      <x:c r="AU53"/>
      <x:c r="AV53"/>
      <x:c r="AW53"/>
      <x:c r="AX53"/>
      <x:c r="AY53"/>
      <x:c r="AZ53"/>
    </x:row>
    <x:row r="54">
      <x:c r="A54"/>
      <x:c r="B54"/>
      <x:c r="C54"/>
      <x:c r="D54"/>
      <x:c r="E54"/>
      <x:c r="F54"/>
      <x:c r="G54"/>
      <x:c r="H54"/>
      <x:c r="I54"/>
      <x:c r="J54"/>
      <x:c r="K54"/>
      <x:c r="L54"/>
      <x:c r="M54"/>
      <x:c r="N54"/>
      <x:c r="O54"/>
      <x:c r="P54"/>
      <x:c r="Q54"/>
      <x:c r="R54"/>
      <x:c r="S54"/>
      <x:c r="T54"/>
      <x:c r="U54"/>
      <x:c r="V54"/>
      <x:c r="W54"/>
      <x:c r="X54"/>
      <x:c r="Y54"/>
      <x:c r="Z54"/>
      <x:c r="AA54"/>
      <x:c r="AB54"/>
      <x:c r="AC54"/>
      <x:c r="AD54"/>
      <x:c r="AE54"/>
      <x:c r="AF54"/>
      <x:c r="AG54"/>
      <x:c r="AH54"/>
      <x:c r="AI54"/>
      <x:c r="AJ54"/>
      <x:c r="AK54"/>
      <x:c r="AL54"/>
      <x:c r="AM54"/>
      <x:c r="AN54"/>
      <x:c r="AO54"/>
      <x:c r="AP54"/>
      <x:c r="AQ54"/>
      <x:c r="AR54"/>
      <x:c r="AS54"/>
      <x:c r="AT54"/>
      <x:c r="AU54"/>
      <x:c r="AV54"/>
      <x:c r="AW54"/>
      <x:c r="AX54"/>
      <x:c r="AY54"/>
      <x:c r="AZ54"/>
    </x:row>
    <x:row r="55">
      <x:c r="A55"/>
      <x:c r="B55"/>
      <x:c r="C55"/>
      <x:c r="D55"/>
      <x:c r="E55"/>
      <x:c r="F55"/>
      <x:c r="G55"/>
      <x:c r="H55"/>
      <x:c r="I55"/>
      <x:c r="J55"/>
      <x:c r="K55"/>
      <x:c r="L55"/>
      <x:c r="M55"/>
      <x:c r="N55"/>
      <x:c r="O55"/>
      <x:c r="P55"/>
      <x:c r="Q55"/>
      <x:c r="R55"/>
      <x:c r="S55"/>
      <x:c r="T55"/>
      <x:c r="U55"/>
      <x:c r="V55"/>
      <x:c r="W55"/>
      <x:c r="X55"/>
      <x:c r="Y55"/>
      <x:c r="Z55"/>
      <x:c r="AA55"/>
      <x:c r="AB55"/>
      <x:c r="AC55"/>
      <x:c r="AD55"/>
      <x:c r="AE55"/>
      <x:c r="AF55"/>
      <x:c r="AG55"/>
      <x:c r="AH55"/>
      <x:c r="AI55"/>
      <x:c r="AJ55"/>
      <x:c r="AK55"/>
      <x:c r="AL55"/>
      <x:c r="AM55"/>
      <x:c r="AN55"/>
      <x:c r="AO55"/>
      <x:c r="AP55"/>
      <x:c r="AQ55"/>
      <x:c r="AR55"/>
      <x:c r="AS55"/>
      <x:c r="AT55"/>
      <x:c r="AU55"/>
      <x:c r="AV55"/>
      <x:c r="AW55"/>
      <x:c r="AX55"/>
      <x:c r="AY55"/>
      <x:c r="AZ55"/>
    </x:row>
    <x:row r="56">
      <x:c r="A56"/>
      <x:c r="B56"/>
      <x:c r="C56"/>
      <x:c r="D56"/>
      <x:c r="E56"/>
      <x:c r="F56"/>
      <x:c r="G56"/>
      <x:c r="H56"/>
      <x:c r="I56"/>
      <x:c r="J56"/>
      <x:c r="K56"/>
      <x:c r="L56"/>
      <x:c r="M56"/>
      <x:c r="N56"/>
      <x:c r="O56"/>
      <x:c r="P56"/>
      <x:c r="Q56"/>
      <x:c r="R56"/>
      <x:c r="S56"/>
      <x:c r="T56"/>
      <x:c r="U56"/>
      <x:c r="V56"/>
      <x:c r="W56"/>
      <x:c r="X56"/>
      <x:c r="Y56"/>
      <x:c r="Z56"/>
      <x:c r="AA56"/>
      <x:c r="AB56"/>
      <x:c r="AC56"/>
      <x:c r="AD56"/>
      <x:c r="AE56"/>
      <x:c r="AF56"/>
      <x:c r="AG56"/>
      <x:c r="AH56"/>
      <x:c r="AI56"/>
      <x:c r="AJ56"/>
      <x:c r="AK56"/>
      <x:c r="AL56"/>
      <x:c r="AM56"/>
      <x:c r="AN56"/>
      <x:c r="AO56"/>
      <x:c r="AP56"/>
      <x:c r="AQ56"/>
      <x:c r="AR56"/>
      <x:c r="AS56"/>
      <x:c r="AT56"/>
      <x:c r="AU56"/>
      <x:c r="AV56"/>
      <x:c r="AW56"/>
      <x:c r="AX56"/>
      <x:c r="AY56"/>
      <x:c r="AZ56"/>
    </x:row>
    <x:row r="57">
      <x:c r="A57"/>
      <x:c r="B57"/>
      <x:c r="C57"/>
      <x:c r="D57"/>
      <x:c r="E57"/>
      <x:c r="F57"/>
      <x:c r="G57"/>
      <x:c r="H57"/>
      <x:c r="I57"/>
      <x:c r="J57"/>
      <x:c r="K57"/>
      <x:c r="L57"/>
      <x:c r="M57"/>
      <x:c r="N57"/>
      <x:c r="O57"/>
      <x:c r="P57"/>
      <x:c r="Q57"/>
      <x:c r="R57"/>
      <x:c r="S57"/>
      <x:c r="T57"/>
      <x:c r="U57"/>
      <x:c r="V57"/>
      <x:c r="W57"/>
      <x:c r="X57"/>
      <x:c r="Y57"/>
      <x:c r="Z57"/>
      <x:c r="AA57"/>
      <x:c r="AB57"/>
      <x:c r="AC57"/>
      <x:c r="AD57"/>
      <x:c r="AE57"/>
      <x:c r="AF57"/>
      <x:c r="AG57"/>
      <x:c r="AH57"/>
      <x:c r="AI57"/>
      <x:c r="AJ57"/>
      <x:c r="AK57"/>
      <x:c r="AL57"/>
      <x:c r="AM57"/>
      <x:c r="AN57"/>
      <x:c r="AO57"/>
      <x:c r="AP57"/>
      <x:c r="AQ57"/>
      <x:c r="AR57"/>
      <x:c r="AS57"/>
      <x:c r="AT57"/>
      <x:c r="AU57"/>
      <x:c r="AV57"/>
      <x:c r="AW57"/>
      <x:c r="AX57"/>
      <x:c r="AY57"/>
      <x:c r="AZ57"/>
    </x:row>
    <x:row r="58">
      <x:c r="A58"/>
      <x:c r="B58"/>
      <x:c r="C58"/>
      <x:c r="D58"/>
      <x:c r="E58"/>
      <x:c r="F58"/>
      <x:c r="G58"/>
      <x:c r="H58"/>
      <x:c r="I58"/>
      <x:c r="J58"/>
      <x:c r="K58"/>
      <x:c r="L58"/>
      <x:c r="M58"/>
      <x:c r="N58"/>
      <x:c r="O58"/>
      <x:c r="P58"/>
      <x:c r="Q58"/>
      <x:c r="R58"/>
      <x:c r="S58"/>
      <x:c r="T58"/>
      <x:c r="U58"/>
      <x:c r="V58"/>
      <x:c r="W58"/>
      <x:c r="X58"/>
      <x:c r="Y58"/>
      <x:c r="Z58"/>
      <x:c r="AA58"/>
      <x:c r="AB58"/>
      <x:c r="AC58"/>
      <x:c r="AD58"/>
      <x:c r="AE58"/>
      <x:c r="AF58"/>
      <x:c r="AG58"/>
      <x:c r="AH58"/>
      <x:c r="AI58"/>
      <x:c r="AJ58"/>
      <x:c r="AK58"/>
      <x:c r="AL58"/>
      <x:c r="AM58"/>
      <x:c r="AN58"/>
      <x:c r="AO58"/>
      <x:c r="AP58"/>
      <x:c r="AQ58"/>
      <x:c r="AR58"/>
      <x:c r="AS58"/>
      <x:c r="AT58"/>
      <x:c r="AU58"/>
      <x:c r="AV58"/>
      <x:c r="AW58"/>
      <x:c r="AX58"/>
      <x:c r="AY58"/>
      <x:c r="AZ58"/>
    </x:row>
    <x:row r="59">
      <x:c r="A59"/>
      <x:c r="B59"/>
      <x:c r="C59"/>
      <x:c r="D59"/>
      <x:c r="E59"/>
      <x:c r="F59"/>
      <x:c r="G59"/>
      <x:c r="H59"/>
      <x:c r="I59"/>
      <x:c r="J59"/>
      <x:c r="K59"/>
      <x:c r="L59"/>
      <x:c r="M59"/>
      <x:c r="N59"/>
      <x:c r="O59"/>
      <x:c r="P59"/>
      <x:c r="Q59"/>
      <x:c r="R59"/>
      <x:c r="S59"/>
      <x:c r="T59"/>
      <x:c r="U59"/>
      <x:c r="V59"/>
      <x:c r="W59"/>
      <x:c r="X59"/>
      <x:c r="Y59"/>
      <x:c r="Z59"/>
      <x:c r="AA59"/>
      <x:c r="AB59"/>
      <x:c r="AC59"/>
      <x:c r="AD59"/>
      <x:c r="AE59"/>
      <x:c r="AF59"/>
      <x:c r="AG59"/>
      <x:c r="AH59"/>
      <x:c r="AI59"/>
      <x:c r="AJ59"/>
      <x:c r="AK59"/>
      <x:c r="AL59"/>
      <x:c r="AM59"/>
      <x:c r="AN59"/>
      <x:c r="AO59"/>
      <x:c r="AP59"/>
      <x:c r="AQ59"/>
      <x:c r="AR59"/>
      <x:c r="AS59"/>
      <x:c r="AT59"/>
      <x:c r="AU59"/>
      <x:c r="AV59"/>
      <x:c r="AW59"/>
      <x:c r="AX59"/>
      <x:c r="AY59"/>
      <x:c r="AZ59"/>
    </x:row>
    <x:row r="60">
      <x:c r="A60"/>
      <x:c r="B60"/>
      <x:c r="C60"/>
      <x:c r="D60"/>
      <x:c r="E60"/>
      <x:c r="F60"/>
      <x:c r="G60"/>
      <x:c r="H60"/>
      <x:c r="I60"/>
      <x:c r="J60"/>
      <x:c r="K60"/>
      <x:c r="L60"/>
      <x:c r="M60"/>
      <x:c r="N60"/>
      <x:c r="O60"/>
      <x:c r="P60"/>
      <x:c r="Q60"/>
      <x:c r="R60"/>
      <x:c r="S60"/>
      <x:c r="T60"/>
      <x:c r="U60"/>
      <x:c r="V60"/>
      <x:c r="W60"/>
      <x:c r="X60"/>
      <x:c r="Y60"/>
      <x:c r="Z60"/>
      <x:c r="AA60"/>
      <x:c r="AB60"/>
      <x:c r="AC60"/>
      <x:c r="AD60"/>
      <x:c r="AE60"/>
      <x:c r="AF60"/>
      <x:c r="AG60"/>
      <x:c r="AH60"/>
      <x:c r="AI60"/>
      <x:c r="AJ60"/>
      <x:c r="AK60"/>
      <x:c r="AL60"/>
      <x:c r="AM60"/>
      <x:c r="AN60"/>
      <x:c r="AO60"/>
      <x:c r="AP60"/>
      <x:c r="AQ60"/>
      <x:c r="AR60"/>
      <x:c r="AS60"/>
      <x:c r="AT60"/>
      <x:c r="AU60"/>
      <x:c r="AV60"/>
      <x:c r="AW60"/>
      <x:c r="AX60"/>
      <x:c r="AY60"/>
      <x:c r="AZ60"/>
    </x:row>
    <x:row r="61">
      <x:c r="A61"/>
      <x:c r="B61"/>
      <x:c r="C61"/>
      <x:c r="D61"/>
      <x:c r="E61"/>
      <x:c r="F61"/>
      <x:c r="G61"/>
      <x:c r="H61"/>
      <x:c r="I61"/>
      <x:c r="J61"/>
      <x:c r="K61"/>
      <x:c r="L61"/>
      <x:c r="M61"/>
      <x:c r="N61"/>
      <x:c r="O61"/>
      <x:c r="P61"/>
      <x:c r="Q61"/>
      <x:c r="R61"/>
      <x:c r="S61"/>
      <x:c r="T61"/>
      <x:c r="U61"/>
      <x:c r="V61"/>
      <x:c r="W61"/>
      <x:c r="X61"/>
      <x:c r="Y61"/>
      <x:c r="Z61"/>
      <x:c r="AA61"/>
      <x:c r="AB61"/>
      <x:c r="AC61"/>
      <x:c r="AD61"/>
      <x:c r="AE61"/>
      <x:c r="AF61"/>
      <x:c r="AG61"/>
      <x:c r="AH61"/>
      <x:c r="AI61"/>
      <x:c r="AJ61"/>
      <x:c r="AK61"/>
      <x:c r="AL61"/>
      <x:c r="AM61"/>
      <x:c r="AN61"/>
      <x:c r="AO61"/>
      <x:c r="AP61"/>
      <x:c r="AQ61"/>
      <x:c r="AR61"/>
      <x:c r="AS61"/>
      <x:c r="AT61"/>
      <x:c r="AU61"/>
      <x:c r="AV61"/>
      <x:c r="AW61"/>
      <x:c r="AX61"/>
      <x:c r="AY61"/>
      <x:c r="AZ61"/>
    </x:row>
    <x:row r="62">
      <x:c r="A62"/>
      <x:c r="B62"/>
      <x:c r="C62"/>
      <x:c r="D62"/>
      <x:c r="E62"/>
      <x:c r="F62"/>
      <x:c r="G62"/>
      <x:c r="H62"/>
      <x:c r="I62"/>
      <x:c r="J62"/>
      <x:c r="K62"/>
      <x:c r="L62"/>
      <x:c r="M62"/>
      <x:c r="N62"/>
      <x:c r="O62"/>
      <x:c r="P62"/>
      <x:c r="Q62"/>
      <x:c r="R62"/>
      <x:c r="S62"/>
      <x:c r="T62"/>
      <x:c r="U62"/>
      <x:c r="V62"/>
      <x:c r="W62"/>
      <x:c r="X62"/>
      <x:c r="Y62"/>
      <x:c r="Z62"/>
      <x:c r="AA62"/>
      <x:c r="AB62"/>
      <x:c r="AC62"/>
      <x:c r="AD62"/>
      <x:c r="AE62"/>
      <x:c r="AF62"/>
      <x:c r="AG62"/>
      <x:c r="AH62"/>
      <x:c r="AI62"/>
      <x:c r="AJ62"/>
      <x:c r="AK62"/>
      <x:c r="AL62"/>
      <x:c r="AM62"/>
      <x:c r="AN62"/>
      <x:c r="AO62"/>
      <x:c r="AP62"/>
      <x:c r="AQ62"/>
      <x:c r="AR62"/>
      <x:c r="AS62"/>
      <x:c r="AT62"/>
      <x:c r="AU62"/>
      <x:c r="AV62"/>
      <x:c r="AW62"/>
      <x:c r="AX62"/>
      <x:c r="AY62"/>
      <x:c r="AZ62"/>
    </x:row>
    <x:row r="63">
      <x:c r="A63"/>
      <x:c r="B63"/>
      <x:c r="C63"/>
      <x:c r="D63"/>
      <x:c r="E63"/>
      <x:c r="F63"/>
      <x:c r="G63"/>
      <x:c r="H63"/>
      <x:c r="I63"/>
      <x:c r="J63"/>
      <x:c r="K63"/>
      <x:c r="L63"/>
      <x:c r="M63"/>
      <x:c r="N63"/>
      <x:c r="O63"/>
      <x:c r="P63"/>
      <x:c r="Q63"/>
      <x:c r="R63"/>
      <x:c r="S63"/>
      <x:c r="T63"/>
      <x:c r="U63"/>
      <x:c r="V63"/>
      <x:c r="W63"/>
      <x:c r="X63"/>
      <x:c r="Y63"/>
      <x:c r="Z63"/>
      <x:c r="AA63"/>
      <x:c r="AB63"/>
      <x:c r="AC63"/>
      <x:c r="AD63"/>
      <x:c r="AE63"/>
      <x:c r="AF63"/>
      <x:c r="AG63"/>
      <x:c r="AH63"/>
      <x:c r="AI63"/>
      <x:c r="AJ63"/>
      <x:c r="AK63"/>
      <x:c r="AL63"/>
      <x:c r="AM63"/>
      <x:c r="AN63"/>
      <x:c r="AO63"/>
      <x:c r="AP63"/>
      <x:c r="AQ63"/>
      <x:c r="AR63"/>
      <x:c r="AS63"/>
      <x:c r="AT63"/>
      <x:c r="AU63"/>
      <x:c r="AV63"/>
      <x:c r="AW63"/>
      <x:c r="AX63"/>
      <x:c r="AY63"/>
      <x:c r="AZ63"/>
    </x:row>
    <x:row r="64">
      <x:c r="A64"/>
      <x:c r="B64"/>
      <x:c r="C64"/>
      <x:c r="D64"/>
      <x:c r="E64"/>
      <x:c r="F64"/>
      <x:c r="G64"/>
      <x:c r="H64"/>
      <x:c r="I64"/>
      <x:c r="J64"/>
      <x:c r="K64"/>
      <x:c r="L64"/>
      <x:c r="M64"/>
      <x:c r="N64"/>
      <x:c r="O64"/>
      <x:c r="P64"/>
      <x:c r="Q64"/>
      <x:c r="R64"/>
      <x:c r="S64"/>
      <x:c r="T64"/>
      <x:c r="U64"/>
      <x:c r="V64"/>
      <x:c r="W64"/>
      <x:c r="X64"/>
      <x:c r="Y64"/>
      <x:c r="Z64"/>
      <x:c r="AA64"/>
      <x:c r="AB64"/>
      <x:c r="AC64"/>
      <x:c r="AD64"/>
      <x:c r="AE64"/>
      <x:c r="AF64"/>
      <x:c r="AG64"/>
      <x:c r="AH64"/>
      <x:c r="AI64"/>
      <x:c r="AJ64"/>
      <x:c r="AK64"/>
      <x:c r="AL64"/>
      <x:c r="AM64"/>
      <x:c r="AN64"/>
      <x:c r="AO64"/>
      <x:c r="AP64"/>
      <x:c r="AQ64"/>
      <x:c r="AR64"/>
      <x:c r="AS64"/>
      <x:c r="AT64"/>
      <x:c r="AU64"/>
      <x:c r="AV64"/>
      <x:c r="AW64"/>
      <x:c r="AX64"/>
      <x:c r="AY64"/>
      <x:c r="AZ64"/>
    </x:row>
    <x:row r="65">
      <x:c r="A65"/>
      <x:c r="B65"/>
      <x:c r="C65"/>
      <x:c r="D65"/>
      <x:c r="E65"/>
      <x:c r="F65"/>
      <x:c r="G65"/>
      <x:c r="H65"/>
      <x:c r="I65"/>
      <x:c r="J65"/>
      <x:c r="K65"/>
      <x:c r="L65"/>
      <x:c r="M65"/>
      <x:c r="N65"/>
      <x:c r="O65"/>
      <x:c r="P65"/>
      <x:c r="Q65"/>
      <x:c r="R65"/>
      <x:c r="S65"/>
      <x:c r="T65"/>
      <x:c r="U65"/>
      <x:c r="V65"/>
      <x:c r="W65"/>
      <x:c r="X65"/>
      <x:c r="Y65"/>
      <x:c r="Z65"/>
      <x:c r="AA65"/>
      <x:c r="AB65"/>
      <x:c r="AC65"/>
      <x:c r="AD65"/>
      <x:c r="AE65"/>
      <x:c r="AF65"/>
      <x:c r="AG65"/>
      <x:c r="AH65"/>
      <x:c r="AI65"/>
      <x:c r="AJ65"/>
      <x:c r="AK65"/>
      <x:c r="AL65"/>
      <x:c r="AM65"/>
      <x:c r="AN65"/>
      <x:c r="AO65"/>
      <x:c r="AP65"/>
      <x:c r="AQ65"/>
      <x:c r="AR65"/>
      <x:c r="AS65"/>
      <x:c r="AT65"/>
      <x:c r="AU65"/>
      <x:c r="AV65"/>
      <x:c r="AW65"/>
      <x:c r="AX65"/>
      <x:c r="AY65"/>
      <x:c r="AZ65"/>
    </x:row>
    <x:row r="66">
      <x:c r="A66"/>
      <x:c r="B66"/>
      <x:c r="C66"/>
      <x:c r="D66"/>
      <x:c r="E66"/>
      <x:c r="F66"/>
      <x:c r="G66"/>
      <x:c r="H66"/>
      <x:c r="I66"/>
      <x:c r="J66"/>
      <x:c r="K66"/>
      <x:c r="L66"/>
      <x:c r="M66"/>
      <x:c r="N66"/>
      <x:c r="O66"/>
      <x:c r="P66"/>
      <x:c r="Q66"/>
      <x:c r="R66"/>
      <x:c r="S66"/>
      <x:c r="T66"/>
      <x:c r="U66"/>
      <x:c r="V66"/>
      <x:c r="W66"/>
      <x:c r="X66"/>
      <x:c r="Y66"/>
      <x:c r="Z66"/>
      <x:c r="AA66"/>
      <x:c r="AB66"/>
      <x:c r="AC66"/>
      <x:c r="AD66"/>
      <x:c r="AE66"/>
      <x:c r="AF66"/>
      <x:c r="AG66"/>
      <x:c r="AH66"/>
      <x:c r="AI66"/>
      <x:c r="AJ66"/>
      <x:c r="AK66"/>
      <x:c r="AL66"/>
      <x:c r="AM66"/>
      <x:c r="AN66"/>
      <x:c r="AO66"/>
      <x:c r="AP66"/>
      <x:c r="AQ66"/>
      <x:c r="AR66"/>
      <x:c r="AS66"/>
      <x:c r="AT66"/>
      <x:c r="AU66"/>
      <x:c r="AV66"/>
      <x:c r="AW66"/>
      <x:c r="AX66"/>
      <x:c r="AY66"/>
      <x:c r="AZ66"/>
    </x:row>
    <x:row r="67">
      <x:c r="A67"/>
      <x:c r="B67"/>
      <x:c r="C67"/>
      <x:c r="D67"/>
      <x:c r="E67"/>
      <x:c r="F67"/>
      <x:c r="G67"/>
      <x:c r="H67"/>
      <x:c r="I67"/>
      <x:c r="J67"/>
      <x:c r="K67"/>
      <x:c r="L67"/>
      <x:c r="M67"/>
      <x:c r="N67"/>
      <x:c r="O67"/>
      <x:c r="P67"/>
      <x:c r="Q67"/>
      <x:c r="R67"/>
      <x:c r="S67"/>
      <x:c r="T67"/>
      <x:c r="U67"/>
      <x:c r="V67"/>
      <x:c r="W67"/>
      <x:c r="X67"/>
      <x:c r="Y67"/>
      <x:c r="Z67"/>
      <x:c r="AA67"/>
      <x:c r="AB67"/>
      <x:c r="AC67"/>
      <x:c r="AD67"/>
      <x:c r="AE67"/>
      <x:c r="AF67"/>
      <x:c r="AG67"/>
      <x:c r="AH67"/>
      <x:c r="AI67"/>
      <x:c r="AJ67"/>
      <x:c r="AK67"/>
      <x:c r="AL67"/>
      <x:c r="AM67"/>
      <x:c r="AN67"/>
      <x:c r="AO67"/>
      <x:c r="AP67"/>
      <x:c r="AQ67"/>
      <x:c r="AR67"/>
      <x:c r="AS67"/>
      <x:c r="AT67"/>
      <x:c r="AU67"/>
      <x:c r="AV67"/>
      <x:c r="AW67"/>
      <x:c r="AX67"/>
      <x:c r="AY67"/>
      <x:c r="AZ67"/>
    </x:row>
    <x:row r="68">
      <x:c r="A68"/>
      <x:c r="B68"/>
      <x:c r="C68"/>
      <x:c r="D68"/>
      <x:c r="E68"/>
      <x:c r="F68"/>
      <x:c r="G68"/>
      <x:c r="H68"/>
      <x:c r="I68"/>
      <x:c r="J68"/>
      <x:c r="K68"/>
      <x:c r="L68"/>
      <x:c r="M68"/>
      <x:c r="N68"/>
      <x:c r="O68"/>
      <x:c r="P68"/>
      <x:c r="Q68"/>
      <x:c r="R68"/>
      <x:c r="S68"/>
      <x:c r="T68"/>
      <x:c r="U68"/>
      <x:c r="V68"/>
      <x:c r="W68"/>
      <x:c r="X68"/>
      <x:c r="Y68"/>
      <x:c r="Z68"/>
      <x:c r="AA68"/>
      <x:c r="AB68"/>
      <x:c r="AC68"/>
      <x:c r="AD68"/>
      <x:c r="AE68"/>
      <x:c r="AF68"/>
      <x:c r="AG68"/>
      <x:c r="AH68"/>
      <x:c r="AI68"/>
      <x:c r="AJ68"/>
      <x:c r="AK68"/>
      <x:c r="AL68"/>
      <x:c r="AM68"/>
      <x:c r="AN68"/>
      <x:c r="AO68"/>
      <x:c r="AP68"/>
      <x:c r="AQ68"/>
      <x:c r="AR68"/>
      <x:c r="AS68"/>
      <x:c r="AT68"/>
      <x:c r="AU68"/>
      <x:c r="AV68"/>
      <x:c r="AW68"/>
      <x:c r="AX68"/>
      <x:c r="AY68"/>
      <x:c r="AZ68"/>
    </x:row>
    <x:row r="69">
      <x:c r="A69"/>
      <x:c r="B69"/>
      <x:c r="C69"/>
      <x:c r="D69"/>
      <x:c r="E69"/>
      <x:c r="F69"/>
      <x:c r="G69"/>
      <x:c r="H69"/>
      <x:c r="I69"/>
      <x:c r="J69"/>
      <x:c r="K69"/>
      <x:c r="L69"/>
      <x:c r="M69"/>
      <x:c r="N69"/>
      <x:c r="O69"/>
      <x:c r="P69"/>
      <x:c r="Q69"/>
      <x:c r="R69"/>
      <x:c r="S69"/>
      <x:c r="T69"/>
      <x:c r="U69"/>
      <x:c r="V69"/>
      <x:c r="W69"/>
      <x:c r="X69"/>
      <x:c r="Y69"/>
      <x:c r="Z69"/>
      <x:c r="AA69"/>
      <x:c r="AB69"/>
      <x:c r="AC69"/>
      <x:c r="AD69"/>
      <x:c r="AE69"/>
      <x:c r="AF69"/>
      <x:c r="AG69"/>
      <x:c r="AH69"/>
      <x:c r="AI69"/>
      <x:c r="AJ69"/>
      <x:c r="AK69"/>
      <x:c r="AL69"/>
      <x:c r="AM69"/>
      <x:c r="AN69"/>
      <x:c r="AO69"/>
      <x:c r="AP69"/>
      <x:c r="AQ69"/>
      <x:c r="AR69"/>
      <x:c r="AS69"/>
      <x:c r="AT69"/>
      <x:c r="AU69"/>
      <x:c r="AV69"/>
      <x:c r="AW69"/>
      <x:c r="AX69"/>
      <x:c r="AY69"/>
      <x:c r="AZ69"/>
    </x:row>
    <x:row r="70">
      <x:c r="A70"/>
      <x:c r="B70"/>
      <x:c r="C70"/>
      <x:c r="D70"/>
      <x:c r="E70"/>
      <x:c r="F70"/>
      <x:c r="G70"/>
      <x:c r="H70"/>
      <x:c r="I70"/>
      <x:c r="J70"/>
      <x:c r="K70"/>
      <x:c r="L70"/>
      <x:c r="M70"/>
      <x:c r="N70"/>
      <x:c r="O70"/>
      <x:c r="P70"/>
      <x:c r="Q70"/>
      <x:c r="R70"/>
      <x:c r="S70"/>
      <x:c r="T70"/>
      <x:c r="U70"/>
      <x:c r="V70"/>
      <x:c r="W70"/>
      <x:c r="X70"/>
      <x:c r="Y70"/>
      <x:c r="Z70"/>
      <x:c r="AA70"/>
      <x:c r="AB70"/>
      <x:c r="AC70"/>
      <x:c r="AD70"/>
      <x:c r="AE70"/>
      <x:c r="AF70"/>
      <x:c r="AG70"/>
      <x:c r="AH70"/>
      <x:c r="AI70"/>
      <x:c r="AJ70"/>
      <x:c r="AK70"/>
      <x:c r="AL70"/>
      <x:c r="AM70"/>
      <x:c r="AN70"/>
      <x:c r="AO70"/>
      <x:c r="AP70"/>
      <x:c r="AQ70"/>
      <x:c r="AR70"/>
      <x:c r="AS70"/>
      <x:c r="AT70"/>
      <x:c r="AU70"/>
      <x:c r="AV70"/>
      <x:c r="AW70"/>
      <x:c r="AX70"/>
      <x:c r="AY70"/>
      <x:c r="AZ70"/>
    </x:row>
    <x:row r="71">
      <x:c r="A71"/>
      <x:c r="B71"/>
      <x:c r="C71"/>
      <x:c r="D71"/>
      <x:c r="E71"/>
      <x:c r="F71"/>
      <x:c r="G71"/>
      <x:c r="H71"/>
      <x:c r="I71"/>
      <x:c r="J71"/>
      <x:c r="K71"/>
      <x:c r="L71"/>
      <x:c r="M71"/>
      <x:c r="N71"/>
      <x:c r="O71"/>
      <x:c r="P71"/>
      <x:c r="Q71"/>
      <x:c r="R71"/>
      <x:c r="S71"/>
      <x:c r="T71"/>
      <x:c r="U71"/>
      <x:c r="V71"/>
      <x:c r="W71"/>
      <x:c r="X71"/>
      <x:c r="Y71"/>
      <x:c r="Z71"/>
      <x:c r="AA71"/>
      <x:c r="AB71"/>
      <x:c r="AC71"/>
      <x:c r="AD71"/>
      <x:c r="AE71"/>
      <x:c r="AF71"/>
      <x:c r="AG71"/>
      <x:c r="AH71"/>
      <x:c r="AI71"/>
      <x:c r="AJ71"/>
      <x:c r="AK71"/>
      <x:c r="AL71"/>
      <x:c r="AM71"/>
      <x:c r="AN71"/>
      <x:c r="AO71"/>
      <x:c r="AP71"/>
      <x:c r="AQ71"/>
      <x:c r="AR71"/>
      <x:c r="AS71"/>
      <x:c r="AT71"/>
      <x:c r="AU71"/>
      <x:c r="AV71"/>
      <x:c r="AW71"/>
      <x:c r="AX71"/>
      <x:c r="AY71"/>
      <x:c r="AZ71"/>
    </x:row>
    <x:row r="72">
      <x:c r="A72"/>
      <x:c r="B72"/>
      <x:c r="C72"/>
      <x:c r="D72"/>
      <x:c r="E72"/>
      <x:c r="F72"/>
      <x:c r="G72"/>
      <x:c r="H72"/>
      <x:c r="I72"/>
      <x:c r="J72"/>
      <x:c r="K72"/>
      <x:c r="L72"/>
      <x:c r="M72"/>
      <x:c r="N72"/>
      <x:c r="O72"/>
      <x:c r="P72"/>
      <x:c r="Q72"/>
      <x:c r="R72"/>
      <x:c r="S72"/>
      <x:c r="T72"/>
      <x:c r="U72"/>
      <x:c r="V72"/>
      <x:c r="W72"/>
      <x:c r="X72"/>
      <x:c r="Y72"/>
      <x:c r="Z72"/>
      <x:c r="AA72"/>
      <x:c r="AB72"/>
      <x:c r="AC72"/>
      <x:c r="AD72"/>
      <x:c r="AE72"/>
      <x:c r="AF72"/>
      <x:c r="AG72"/>
      <x:c r="AH72"/>
      <x:c r="AI72"/>
      <x:c r="AJ72"/>
      <x:c r="AK72"/>
      <x:c r="AL72"/>
      <x:c r="AM72"/>
      <x:c r="AN72"/>
      <x:c r="AO72"/>
      <x:c r="AP72"/>
      <x:c r="AQ72"/>
      <x:c r="AR72"/>
      <x:c r="AS72"/>
      <x:c r="AT72"/>
      <x:c r="AU72"/>
      <x:c r="AV72"/>
      <x:c r="AW72"/>
      <x:c r="AX72"/>
      <x:c r="AY72"/>
      <x:c r="AZ72"/>
    </x:row>
    <x:row r="73">
      <x:c r="A73"/>
      <x:c r="B73"/>
      <x:c r="C73"/>
      <x:c r="D73"/>
      <x:c r="E73"/>
      <x:c r="F73"/>
      <x:c r="G73"/>
      <x:c r="H73"/>
      <x:c r="I73"/>
      <x:c r="J73"/>
      <x:c r="K73"/>
      <x:c r="L73"/>
      <x:c r="M73"/>
      <x:c r="N73"/>
      <x:c r="O73"/>
      <x:c r="P73"/>
      <x:c r="Q73"/>
      <x:c r="R73"/>
      <x:c r="S73"/>
      <x:c r="T73"/>
      <x:c r="U73"/>
      <x:c r="V73"/>
      <x:c r="W73"/>
      <x:c r="X73"/>
      <x:c r="Y73"/>
      <x:c r="Z73"/>
      <x:c r="AA73"/>
      <x:c r="AB73"/>
      <x:c r="AC73"/>
      <x:c r="AD73"/>
      <x:c r="AE73"/>
      <x:c r="AF73"/>
      <x:c r="AG73"/>
      <x:c r="AH73"/>
      <x:c r="AI73"/>
      <x:c r="AJ73"/>
      <x:c r="AK73"/>
      <x:c r="AL73"/>
      <x:c r="AM73"/>
      <x:c r="AN73"/>
      <x:c r="AO73"/>
      <x:c r="AP73"/>
      <x:c r="AQ73"/>
      <x:c r="AR73"/>
      <x:c r="AS73"/>
      <x:c r="AT73"/>
      <x:c r="AU73"/>
      <x:c r="AV73"/>
      <x:c r="AW73"/>
      <x:c r="AX73"/>
      <x:c r="AY73"/>
      <x:c r="AZ73"/>
    </x:row>
    <x:row r="74">
      <x:c r="A74"/>
      <x:c r="B74"/>
      <x:c r="C74"/>
      <x:c r="D74"/>
      <x:c r="E74"/>
      <x:c r="F74"/>
      <x:c r="G74"/>
      <x:c r="H74"/>
      <x:c r="I74"/>
      <x:c r="J74"/>
      <x:c r="K74"/>
      <x:c r="L74"/>
      <x:c r="M74"/>
      <x:c r="N74"/>
      <x:c r="O74"/>
      <x:c r="P74"/>
      <x:c r="Q74"/>
      <x:c r="R74"/>
      <x:c r="S74"/>
      <x:c r="T74"/>
      <x:c r="U74"/>
      <x:c r="V74"/>
      <x:c r="W74"/>
      <x:c r="X74"/>
      <x:c r="Y74"/>
      <x:c r="Z74"/>
      <x:c r="AA74"/>
      <x:c r="AB74"/>
      <x:c r="AC74"/>
      <x:c r="AD74"/>
      <x:c r="AE74"/>
      <x:c r="AF74"/>
      <x:c r="AG74"/>
      <x:c r="AH74"/>
      <x:c r="AI74"/>
      <x:c r="AJ74"/>
      <x:c r="AK74"/>
      <x:c r="AL74"/>
      <x:c r="AM74"/>
      <x:c r="AN74"/>
      <x:c r="AO74"/>
      <x:c r="AP74"/>
      <x:c r="AQ74"/>
      <x:c r="AR74"/>
      <x:c r="AS74"/>
      <x:c r="AT74"/>
      <x:c r="AU74"/>
      <x:c r="AV74"/>
      <x:c r="AW74"/>
      <x:c r="AX74"/>
      <x:c r="AY74"/>
      <x:c r="AZ74"/>
    </x:row>
    <x:row r="75">
      <x:c r="A75"/>
      <x:c r="B75"/>
      <x:c r="C75"/>
      <x:c r="D75"/>
      <x:c r="E75"/>
      <x:c r="F75"/>
      <x:c r="G75"/>
      <x:c r="H75"/>
      <x:c r="I75"/>
      <x:c r="J75"/>
      <x:c r="K75"/>
      <x:c r="L75"/>
      <x:c r="M75"/>
      <x:c r="N75"/>
      <x:c r="O75"/>
      <x:c r="P75"/>
      <x:c r="Q75"/>
      <x:c r="R75"/>
      <x:c r="S75"/>
      <x:c r="T75"/>
      <x:c r="U75"/>
      <x:c r="V75"/>
      <x:c r="W75"/>
      <x:c r="X75"/>
      <x:c r="Y75"/>
      <x:c r="Z75"/>
      <x:c r="AA75"/>
      <x:c r="AB75"/>
      <x:c r="AC75"/>
      <x:c r="AD75"/>
      <x:c r="AE75"/>
      <x:c r="AF75"/>
      <x:c r="AG75"/>
      <x:c r="AH75"/>
      <x:c r="AI75"/>
      <x:c r="AJ75"/>
      <x:c r="AK75"/>
      <x:c r="AL75"/>
      <x:c r="AM75"/>
      <x:c r="AN75"/>
      <x:c r="AO75"/>
      <x:c r="AP75"/>
      <x:c r="AQ75"/>
      <x:c r="AR75"/>
      <x:c r="AS75"/>
      <x:c r="AT75"/>
      <x:c r="AU75"/>
      <x:c r="AV75"/>
      <x:c r="AW75"/>
      <x:c r="AX75"/>
      <x:c r="AY75"/>
      <x:c r="AZ75"/>
    </x:row>
    <x:row r="76">
      <x:c r="A76"/>
      <x:c r="B76"/>
      <x:c r="C76"/>
      <x:c r="D76"/>
      <x:c r="E76"/>
      <x:c r="F76"/>
      <x:c r="G76"/>
      <x:c r="H76"/>
      <x:c r="I76"/>
      <x:c r="J76"/>
      <x:c r="K76"/>
      <x:c r="L76"/>
      <x:c r="M76"/>
      <x:c r="N76"/>
      <x:c r="O76"/>
      <x:c r="P76"/>
      <x:c r="Q76"/>
      <x:c r="R76"/>
      <x:c r="S76"/>
      <x:c r="T76"/>
      <x:c r="U76"/>
      <x:c r="V76"/>
      <x:c r="W76"/>
      <x:c r="X76"/>
      <x:c r="Y76"/>
      <x:c r="Z76"/>
      <x:c r="AA76"/>
      <x:c r="AB76"/>
      <x:c r="AC76"/>
      <x:c r="AD76"/>
      <x:c r="AE76"/>
      <x:c r="AF76"/>
      <x:c r="AG76"/>
      <x:c r="AH76"/>
      <x:c r="AI76"/>
      <x:c r="AJ76"/>
      <x:c r="AK76"/>
      <x:c r="AL76"/>
      <x:c r="AM76"/>
      <x:c r="AN76"/>
      <x:c r="AO76"/>
      <x:c r="AP76"/>
      <x:c r="AQ76"/>
      <x:c r="AR76"/>
      <x:c r="AS76"/>
      <x:c r="AT76"/>
      <x:c r="AU76"/>
      <x:c r="AV76"/>
      <x:c r="AW76"/>
      <x:c r="AX76"/>
      <x:c r="AY76"/>
      <x:c r="AZ76"/>
    </x:row>
    <x:row r="77">
      <x:c r="A77"/>
      <x:c r="B77"/>
      <x:c r="C77"/>
      <x:c r="D77"/>
      <x:c r="E77"/>
      <x:c r="F77"/>
      <x:c r="G77"/>
      <x:c r="H77"/>
      <x:c r="I77"/>
      <x:c r="J77"/>
      <x:c r="K77"/>
      <x:c r="L77"/>
      <x:c r="M77"/>
      <x:c r="N77"/>
      <x:c r="O77"/>
      <x:c r="P77"/>
      <x:c r="Q77"/>
      <x:c r="R77"/>
      <x:c r="S77"/>
      <x:c r="T77"/>
      <x:c r="U77"/>
      <x:c r="V77"/>
      <x:c r="W77"/>
      <x:c r="X77"/>
      <x:c r="Y77"/>
      <x:c r="Z77"/>
      <x:c r="AA77"/>
      <x:c r="AB77"/>
      <x:c r="AC77"/>
      <x:c r="AD77"/>
      <x:c r="AE77"/>
      <x:c r="AF77"/>
      <x:c r="AG77"/>
      <x:c r="AH77"/>
      <x:c r="AI77"/>
      <x:c r="AJ77"/>
      <x:c r="AK77"/>
      <x:c r="AL77"/>
      <x:c r="AM77"/>
      <x:c r="AN77"/>
      <x:c r="AO77"/>
      <x:c r="AP77"/>
      <x:c r="AQ77"/>
      <x:c r="AR77"/>
      <x:c r="AS77"/>
      <x:c r="AT77"/>
      <x:c r="AU77"/>
      <x:c r="AV77"/>
      <x:c r="AW77"/>
      <x:c r="AX77"/>
      <x:c r="AY77"/>
      <x:c r="AZ77"/>
    </x:row>
    <x:row r="78">
      <x:c r="A78"/>
      <x:c r="B78"/>
      <x:c r="C78"/>
      <x:c r="D78"/>
      <x:c r="E78"/>
      <x:c r="F78"/>
      <x:c r="G78"/>
      <x:c r="H78"/>
      <x:c r="I78"/>
      <x:c r="J78"/>
      <x:c r="K78"/>
      <x:c r="L78"/>
      <x:c r="M78"/>
      <x:c r="N78"/>
      <x:c r="O78"/>
      <x:c r="P78"/>
      <x:c r="Q78"/>
      <x:c r="R78"/>
      <x:c r="S78"/>
      <x:c r="T78"/>
      <x:c r="U78"/>
      <x:c r="V78"/>
      <x:c r="W78"/>
      <x:c r="X78"/>
      <x:c r="Y78"/>
      <x:c r="Z78"/>
      <x:c r="AA78"/>
      <x:c r="AB78"/>
      <x:c r="AC78"/>
      <x:c r="AD78"/>
      <x:c r="AE78"/>
      <x:c r="AF78"/>
      <x:c r="AG78"/>
      <x:c r="AH78"/>
      <x:c r="AI78"/>
      <x:c r="AJ78"/>
      <x:c r="AK78"/>
      <x:c r="AL78"/>
      <x:c r="AM78"/>
      <x:c r="AN78"/>
      <x:c r="AO78"/>
      <x:c r="AP78"/>
      <x:c r="AQ78"/>
      <x:c r="AR78"/>
      <x:c r="AS78"/>
      <x:c r="AT78"/>
      <x:c r="AU78"/>
      <x:c r="AV78"/>
      <x:c r="AW78"/>
      <x:c r="AX78"/>
      <x:c r="AY78"/>
      <x:c r="AZ78"/>
    </x:row>
    <x:row r="79">
      <x:c r="A79"/>
      <x:c r="B79"/>
      <x:c r="C79"/>
      <x:c r="D79"/>
      <x:c r="E79"/>
      <x:c r="F79"/>
      <x:c r="G79"/>
      <x:c r="H79"/>
      <x:c r="I79"/>
      <x:c r="J79"/>
      <x:c r="K79"/>
      <x:c r="L79"/>
      <x:c r="M79"/>
      <x:c r="N79"/>
      <x:c r="O79"/>
      <x:c r="P79"/>
      <x:c r="Q79"/>
      <x:c r="R79"/>
      <x:c r="S79"/>
      <x:c r="T79"/>
      <x:c r="U79"/>
      <x:c r="V79"/>
      <x:c r="W79"/>
      <x:c r="X79"/>
      <x:c r="Y79"/>
      <x:c r="Z79"/>
      <x:c r="AA79"/>
      <x:c r="AB79"/>
      <x:c r="AC79"/>
      <x:c r="AD79"/>
      <x:c r="AE79"/>
      <x:c r="AF79"/>
      <x:c r="AG79"/>
      <x:c r="AH79"/>
      <x:c r="AI79"/>
      <x:c r="AJ79"/>
      <x:c r="AK79"/>
      <x:c r="AL79"/>
      <x:c r="AM79"/>
      <x:c r="AN79"/>
      <x:c r="AO79"/>
      <x:c r="AP79"/>
      <x:c r="AQ79"/>
      <x:c r="AR79"/>
      <x:c r="AS79"/>
      <x:c r="AT79"/>
      <x:c r="AU79"/>
      <x:c r="AV79"/>
      <x:c r="AW79"/>
      <x:c r="AX79"/>
      <x:c r="AY79"/>
      <x:c r="AZ79"/>
    </x:row>
    <x:row r="80">
      <x:c r="A80"/>
      <x:c r="B80"/>
      <x:c r="C80"/>
      <x:c r="D80"/>
      <x:c r="E80"/>
      <x:c r="F80"/>
      <x:c r="G80"/>
      <x:c r="H80"/>
      <x:c r="I80"/>
      <x:c r="J80"/>
      <x:c r="K80"/>
      <x:c r="L80"/>
      <x:c r="M80"/>
      <x:c r="N80"/>
      <x:c r="O80"/>
      <x:c r="P80"/>
      <x:c r="Q80"/>
      <x:c r="R80"/>
      <x:c r="S80"/>
      <x:c r="T80"/>
      <x:c r="U80"/>
      <x:c r="V80"/>
      <x:c r="W80"/>
      <x:c r="X80"/>
      <x:c r="Y80"/>
      <x:c r="Z80"/>
      <x:c r="AA80"/>
      <x:c r="AB80"/>
      <x:c r="AC80"/>
      <x:c r="AD80"/>
      <x:c r="AE80"/>
      <x:c r="AF80"/>
      <x:c r="AG80"/>
      <x:c r="AH80"/>
      <x:c r="AI80"/>
      <x:c r="AJ80"/>
      <x:c r="AK80"/>
      <x:c r="AL80"/>
      <x:c r="AM80"/>
      <x:c r="AN80"/>
      <x:c r="AO80"/>
      <x:c r="AP80"/>
      <x:c r="AQ80"/>
      <x:c r="AR80"/>
      <x:c r="AS80"/>
      <x:c r="AT80"/>
      <x:c r="AU80"/>
      <x:c r="AV80"/>
      <x:c r="AW80"/>
      <x:c r="AX80"/>
      <x:c r="AY80"/>
      <x:c r="AZ80"/>
    </x:row>
    <x:row r="81">
      <x:c r="A81"/>
      <x:c r="B81"/>
      <x:c r="C81"/>
      <x:c r="D81"/>
      <x:c r="E81"/>
      <x:c r="F81"/>
      <x:c r="G81"/>
      <x:c r="H81"/>
      <x:c r="I81"/>
      <x:c r="J81"/>
      <x:c r="K81"/>
      <x:c r="L81"/>
      <x:c r="M81"/>
      <x:c r="N81"/>
      <x:c r="O81"/>
      <x:c r="P81"/>
      <x:c r="Q81"/>
      <x:c r="R81"/>
      <x:c r="S81"/>
      <x:c r="T81"/>
      <x:c r="U81"/>
      <x:c r="V81"/>
      <x:c r="W81"/>
      <x:c r="X81"/>
      <x:c r="Y81"/>
      <x:c r="Z81"/>
      <x:c r="AA81"/>
      <x:c r="AB81"/>
      <x:c r="AC81"/>
      <x:c r="AD81"/>
      <x:c r="AE81"/>
      <x:c r="AF81"/>
      <x:c r="AG81"/>
      <x:c r="AH81"/>
      <x:c r="AI81"/>
      <x:c r="AJ81"/>
      <x:c r="AK81"/>
      <x:c r="AL81"/>
      <x:c r="AM81"/>
      <x:c r="AN81"/>
      <x:c r="AO81"/>
      <x:c r="AP81"/>
      <x:c r="AQ81"/>
      <x:c r="AR81"/>
      <x:c r="AS81"/>
      <x:c r="AT81"/>
      <x:c r="AU81"/>
      <x:c r="AV81"/>
      <x:c r="AW81"/>
      <x:c r="AX81"/>
      <x:c r="AY81"/>
      <x:c r="AZ81"/>
    </x:row>
    <x:row r="82">
      <x:c r="A82"/>
      <x:c r="B82"/>
      <x:c r="C82"/>
      <x:c r="D82"/>
      <x:c r="E82"/>
      <x:c r="F82"/>
      <x:c r="G82"/>
      <x:c r="H82"/>
      <x:c r="I82"/>
      <x:c r="J82"/>
      <x:c r="K82"/>
      <x:c r="L82"/>
      <x:c r="M82"/>
      <x:c r="N82"/>
      <x:c r="O82"/>
      <x:c r="P82"/>
      <x:c r="Q82"/>
      <x:c r="R82"/>
      <x:c r="S82"/>
      <x:c r="T82"/>
      <x:c r="U82"/>
      <x:c r="V82"/>
      <x:c r="W82"/>
      <x:c r="X82"/>
      <x:c r="Y82"/>
      <x:c r="Z82"/>
      <x:c r="AA82"/>
      <x:c r="AB82"/>
      <x:c r="AC82"/>
      <x:c r="AD82"/>
      <x:c r="AE82"/>
      <x:c r="AF82"/>
      <x:c r="AG82"/>
      <x:c r="AH82"/>
      <x:c r="AI82"/>
      <x:c r="AJ82"/>
      <x:c r="AK82"/>
      <x:c r="AL82"/>
      <x:c r="AM82"/>
      <x:c r="AN82"/>
      <x:c r="AO82"/>
      <x:c r="AP82"/>
      <x:c r="AQ82"/>
      <x:c r="AR82"/>
      <x:c r="AS82"/>
      <x:c r="AT82"/>
      <x:c r="AU82"/>
      <x:c r="AV82"/>
      <x:c r="AW82"/>
      <x:c r="AX82"/>
      <x:c r="AY82"/>
      <x:c r="AZ82"/>
    </x:row>
    <x:row r="83">
      <x:c r="A83"/>
      <x:c r="B83"/>
      <x:c r="C83"/>
      <x:c r="D83"/>
      <x:c r="E83"/>
      <x:c r="F83"/>
      <x:c r="G83"/>
      <x:c r="H83"/>
      <x:c r="I83"/>
      <x:c r="J83"/>
      <x:c r="K83"/>
      <x:c r="L83"/>
      <x:c r="M83"/>
      <x:c r="N83"/>
      <x:c r="O83"/>
      <x:c r="P83"/>
      <x:c r="Q83"/>
      <x:c r="R83"/>
      <x:c r="S83"/>
      <x:c r="T83"/>
      <x:c r="U83"/>
      <x:c r="V83"/>
      <x:c r="W83"/>
      <x:c r="X83"/>
      <x:c r="Y83"/>
      <x:c r="Z83"/>
      <x:c r="AA83"/>
      <x:c r="AB83"/>
      <x:c r="AC83"/>
      <x:c r="AD83"/>
      <x:c r="AE83"/>
      <x:c r="AF83"/>
      <x:c r="AG83"/>
      <x:c r="AH83"/>
      <x:c r="AI83"/>
      <x:c r="AJ83"/>
      <x:c r="AK83"/>
      <x:c r="AL83"/>
      <x:c r="AM83"/>
      <x:c r="AN83"/>
      <x:c r="AO83"/>
      <x:c r="AP83"/>
      <x:c r="AQ83"/>
      <x:c r="AR83"/>
      <x:c r="AS83"/>
      <x:c r="AT83"/>
      <x:c r="AU83"/>
      <x:c r="AV83"/>
      <x:c r="AW83"/>
      <x:c r="AX83"/>
      <x:c r="AY83"/>
      <x:c r="AZ83"/>
    </x:row>
    <x:row r="84">
      <x:c r="A84"/>
      <x:c r="B84"/>
      <x:c r="C84"/>
      <x:c r="D84"/>
      <x:c r="E84"/>
      <x:c r="F84"/>
      <x:c r="G84"/>
      <x:c r="H84"/>
      <x:c r="I84"/>
      <x:c r="J84"/>
      <x:c r="K84"/>
      <x:c r="L84"/>
      <x:c r="M84"/>
      <x:c r="N84"/>
      <x:c r="O84"/>
      <x:c r="P84"/>
      <x:c r="Q84"/>
      <x:c r="R84"/>
      <x:c r="S84"/>
      <x:c r="T84"/>
      <x:c r="U84"/>
      <x:c r="V84"/>
      <x:c r="W84"/>
      <x:c r="X84"/>
      <x:c r="Y84"/>
      <x:c r="Z84"/>
      <x:c r="AA84"/>
      <x:c r="AB84"/>
      <x:c r="AC84"/>
      <x:c r="AD84"/>
      <x:c r="AE84"/>
      <x:c r="AF84"/>
      <x:c r="AG84"/>
      <x:c r="AH84"/>
      <x:c r="AI84"/>
      <x:c r="AJ84"/>
      <x:c r="AK84"/>
      <x:c r="AL84"/>
      <x:c r="AM84"/>
      <x:c r="AN84"/>
      <x:c r="AO84"/>
      <x:c r="AP84"/>
      <x:c r="AQ84"/>
      <x:c r="AR84"/>
      <x:c r="AS84"/>
      <x:c r="AT84"/>
      <x:c r="AU84"/>
      <x:c r="AV84"/>
      <x:c r="AW84"/>
      <x:c r="AX84"/>
      <x:c r="AY84"/>
      <x:c r="AZ84"/>
    </x:row>
    <x:row r="85">
      <x:c r="A85"/>
      <x:c r="B85"/>
      <x:c r="C85"/>
      <x:c r="D85"/>
      <x:c r="E85"/>
      <x:c r="F85"/>
      <x:c r="G85"/>
      <x:c r="H85"/>
      <x:c r="I85"/>
      <x:c r="J85"/>
      <x:c r="K85"/>
      <x:c r="L85"/>
      <x:c r="M85"/>
      <x:c r="N85"/>
      <x:c r="O85"/>
      <x:c r="P85"/>
      <x:c r="Q85"/>
      <x:c r="R85"/>
      <x:c r="S85"/>
      <x:c r="T85"/>
      <x:c r="U85"/>
      <x:c r="V85"/>
      <x:c r="W85"/>
      <x:c r="X85"/>
      <x:c r="Y85"/>
      <x:c r="Z85"/>
      <x:c r="AA85"/>
      <x:c r="AB85"/>
      <x:c r="AC85"/>
      <x:c r="AD85"/>
      <x:c r="AE85"/>
      <x:c r="AF85"/>
      <x:c r="AG85"/>
      <x:c r="AH85"/>
      <x:c r="AI85"/>
      <x:c r="AJ85"/>
      <x:c r="AK85"/>
      <x:c r="AL85"/>
      <x:c r="AM85"/>
      <x:c r="AN85"/>
      <x:c r="AO85"/>
      <x:c r="AP85"/>
      <x:c r="AQ85"/>
      <x:c r="AR85"/>
      <x:c r="AS85"/>
      <x:c r="AT85"/>
      <x:c r="AU85"/>
      <x:c r="AV85"/>
      <x:c r="AW85"/>
      <x:c r="AX85"/>
      <x:c r="AY85"/>
      <x:c r="AZ85"/>
    </x:row>
    <x:row r="86">
      <x:c r="A86"/>
      <x:c r="B86"/>
      <x:c r="C86"/>
      <x:c r="D86"/>
      <x:c r="E86"/>
      <x:c r="F86"/>
      <x:c r="G86"/>
      <x:c r="H86"/>
      <x:c r="I86"/>
      <x:c r="J86"/>
      <x:c r="K86"/>
      <x:c r="L86"/>
      <x:c r="M86"/>
      <x:c r="N86"/>
      <x:c r="O86"/>
      <x:c r="P86"/>
      <x:c r="Q86"/>
      <x:c r="R86"/>
      <x:c r="S86"/>
      <x:c r="T86"/>
      <x:c r="U86"/>
      <x:c r="V86"/>
      <x:c r="W86"/>
      <x:c r="X86"/>
      <x:c r="Y86"/>
      <x:c r="Z86"/>
      <x:c r="AA86"/>
      <x:c r="AB86"/>
      <x:c r="AC86"/>
      <x:c r="AD86"/>
      <x:c r="AE86"/>
      <x:c r="AF86"/>
      <x:c r="AG86"/>
      <x:c r="AH86"/>
      <x:c r="AI86"/>
      <x:c r="AJ86"/>
      <x:c r="AK86"/>
      <x:c r="AL86"/>
      <x:c r="AM86"/>
      <x:c r="AN86"/>
      <x:c r="AO86"/>
      <x:c r="AP86"/>
      <x:c r="AQ86"/>
      <x:c r="AR86"/>
      <x:c r="AS86"/>
      <x:c r="AT86"/>
      <x:c r="AU86"/>
      <x:c r="AV86"/>
      <x:c r="AW86"/>
      <x:c r="AX86"/>
      <x:c r="AY86"/>
      <x:c r="AZ86"/>
    </x:row>
    <x:row r="87">
      <x:c r="A87"/>
      <x:c r="B87"/>
      <x:c r="C87"/>
      <x:c r="D87"/>
      <x:c r="E87"/>
      <x:c r="F87"/>
      <x:c r="G87"/>
      <x:c r="H87"/>
      <x:c r="I87"/>
      <x:c r="J87"/>
      <x:c r="K87"/>
      <x:c r="L87"/>
      <x:c r="M87"/>
      <x:c r="N87"/>
      <x:c r="O87"/>
      <x:c r="P87"/>
      <x:c r="Q87"/>
      <x:c r="R87"/>
      <x:c r="S87"/>
      <x:c r="T87"/>
      <x:c r="U87"/>
      <x:c r="V87"/>
      <x:c r="W87"/>
      <x:c r="X87"/>
      <x:c r="Y87"/>
      <x:c r="Z87"/>
      <x:c r="AA87"/>
      <x:c r="AB87"/>
      <x:c r="AC87"/>
      <x:c r="AD87"/>
      <x:c r="AE87"/>
      <x:c r="AF87"/>
      <x:c r="AG87"/>
      <x:c r="AH87"/>
      <x:c r="AI87"/>
      <x:c r="AJ87"/>
      <x:c r="AK87"/>
      <x:c r="AL87"/>
      <x:c r="AM87"/>
      <x:c r="AN87"/>
      <x:c r="AO87"/>
      <x:c r="AP87"/>
      <x:c r="AQ87"/>
      <x:c r="AR87"/>
      <x:c r="AS87"/>
      <x:c r="AT87"/>
      <x:c r="AU87"/>
      <x:c r="AV87"/>
      <x:c r="AW87"/>
      <x:c r="AX87"/>
      <x:c r="AY87"/>
      <x:c r="AZ87"/>
    </x:row>
    <x:row r="88">
      <x:c r="A88"/>
      <x:c r="B88"/>
      <x:c r="C88"/>
      <x:c r="D88"/>
      <x:c r="E88"/>
      <x:c r="F88"/>
      <x:c r="G88"/>
      <x:c r="H88"/>
      <x:c r="I88"/>
      <x:c r="J88"/>
      <x:c r="K88"/>
      <x:c r="L88"/>
      <x:c r="M88"/>
      <x:c r="N88"/>
      <x:c r="O88"/>
      <x:c r="P88"/>
      <x:c r="Q88"/>
      <x:c r="R88"/>
      <x:c r="S88"/>
      <x:c r="T88"/>
      <x:c r="U88"/>
      <x:c r="V88"/>
      <x:c r="W88"/>
      <x:c r="X88"/>
      <x:c r="Y88"/>
      <x:c r="Z88"/>
      <x:c r="AA88"/>
      <x:c r="AB88"/>
      <x:c r="AC88"/>
      <x:c r="AD88"/>
      <x:c r="AE88"/>
      <x:c r="AF88"/>
      <x:c r="AG88"/>
      <x:c r="AH88"/>
      <x:c r="AI88"/>
      <x:c r="AJ88"/>
      <x:c r="AK88"/>
      <x:c r="AL88"/>
      <x:c r="AM88"/>
      <x:c r="AN88"/>
      <x:c r="AO88"/>
      <x:c r="AP88"/>
      <x:c r="AQ88"/>
      <x:c r="AR88"/>
      <x:c r="AS88"/>
      <x:c r="AT88"/>
      <x:c r="AU88"/>
      <x:c r="AV88"/>
      <x:c r="AW88"/>
      <x:c r="AX88"/>
      <x:c r="AY88"/>
      <x:c r="AZ88"/>
    </x:row>
    <x:row r="89">
      <x:c r="A89"/>
      <x:c r="B89"/>
      <x:c r="C89"/>
      <x:c r="D89"/>
      <x:c r="E89"/>
      <x:c r="F89"/>
      <x:c r="G89"/>
      <x:c r="H89"/>
      <x:c r="I89"/>
      <x:c r="J89"/>
      <x:c r="K89"/>
      <x:c r="L89"/>
      <x:c r="M89"/>
      <x:c r="N89"/>
      <x:c r="O89"/>
      <x:c r="P89"/>
      <x:c r="Q89"/>
      <x:c r="R89"/>
      <x:c r="S89"/>
      <x:c r="T89"/>
      <x:c r="U89"/>
      <x:c r="V89"/>
      <x:c r="W89"/>
      <x:c r="X89"/>
      <x:c r="Y89"/>
      <x:c r="Z89"/>
      <x:c r="AA89"/>
      <x:c r="AB89"/>
      <x:c r="AC89"/>
      <x:c r="AD89"/>
      <x:c r="AE89"/>
      <x:c r="AF89"/>
      <x:c r="AG89"/>
      <x:c r="AH89"/>
      <x:c r="AI89"/>
      <x:c r="AJ89"/>
      <x:c r="AK89"/>
      <x:c r="AL89"/>
      <x:c r="AM89"/>
      <x:c r="AN89"/>
      <x:c r="AO89"/>
      <x:c r="AP89"/>
      <x:c r="AQ89"/>
      <x:c r="AR89"/>
      <x:c r="AS89"/>
      <x:c r="AT89"/>
      <x:c r="AU89"/>
      <x:c r="AV89"/>
      <x:c r="AW89"/>
      <x:c r="AX89"/>
      <x:c r="AY89"/>
      <x:c r="AZ89"/>
    </x:row>
    <x:row r="90">
      <x:c r="A90"/>
      <x:c r="B90"/>
      <x:c r="C90"/>
      <x:c r="D90"/>
      <x:c r="E90"/>
      <x:c r="F90"/>
      <x:c r="G90"/>
      <x:c r="H90"/>
      <x:c r="I90"/>
      <x:c r="J90"/>
      <x:c r="K90"/>
      <x:c r="L90"/>
      <x:c r="M90"/>
      <x:c r="N90"/>
      <x:c r="O90"/>
      <x:c r="P90"/>
      <x:c r="Q90"/>
      <x:c r="R90"/>
      <x:c r="S90"/>
      <x:c r="T90"/>
      <x:c r="U90"/>
      <x:c r="V90"/>
      <x:c r="W90"/>
      <x:c r="X90"/>
      <x:c r="Y90"/>
      <x:c r="Z90"/>
      <x:c r="AA90"/>
      <x:c r="AB90"/>
      <x:c r="AC90"/>
      <x:c r="AD90"/>
      <x:c r="AE90"/>
      <x:c r="AF90"/>
      <x:c r="AG90"/>
      <x:c r="AH90"/>
      <x:c r="AI90"/>
      <x:c r="AJ90"/>
      <x:c r="AK90"/>
      <x:c r="AL90"/>
      <x:c r="AM90"/>
      <x:c r="AN90"/>
      <x:c r="AO90"/>
      <x:c r="AP90"/>
      <x:c r="AQ90"/>
      <x:c r="AR90"/>
      <x:c r="AS90"/>
      <x:c r="AT90"/>
      <x:c r="AU90"/>
      <x:c r="AV90"/>
      <x:c r="AW90"/>
      <x:c r="AX90"/>
      <x:c r="AY90"/>
      <x:c r="AZ90"/>
    </x:row>
    <x:row r="91">
      <x:c r="A91"/>
      <x:c r="B91"/>
      <x:c r="C91"/>
      <x:c r="D91"/>
      <x:c r="E91"/>
      <x:c r="F91"/>
      <x:c r="G91"/>
      <x:c r="H91"/>
      <x:c r="I91"/>
      <x:c r="J91"/>
      <x:c r="K91"/>
      <x:c r="L91"/>
      <x:c r="M91"/>
      <x:c r="N91"/>
      <x:c r="O91"/>
      <x:c r="P91"/>
      <x:c r="Q91"/>
      <x:c r="R91"/>
      <x:c r="S91"/>
      <x:c r="T91"/>
      <x:c r="U91"/>
      <x:c r="V91"/>
      <x:c r="W91"/>
      <x:c r="X91"/>
      <x:c r="Y91"/>
      <x:c r="Z91"/>
      <x:c r="AA91"/>
      <x:c r="AB91"/>
      <x:c r="AC91"/>
      <x:c r="AD91"/>
      <x:c r="AE91"/>
      <x:c r="AF91"/>
      <x:c r="AG91"/>
      <x:c r="AH91"/>
      <x:c r="AI91"/>
      <x:c r="AJ91"/>
      <x:c r="AK91"/>
      <x:c r="AL91"/>
      <x:c r="AM91"/>
      <x:c r="AN91"/>
      <x:c r="AO91"/>
      <x:c r="AP91"/>
      <x:c r="AQ91"/>
      <x:c r="AR91"/>
      <x:c r="AS91"/>
      <x:c r="AT91"/>
      <x:c r="AU91"/>
      <x:c r="AV91"/>
      <x:c r="AW91"/>
      <x:c r="AX91"/>
      <x:c r="AY91"/>
      <x:c r="AZ91"/>
    </x:row>
    <x:row r="92">
      <x:c r="A92"/>
      <x:c r="B92"/>
      <x:c r="C92"/>
      <x:c r="D92"/>
      <x:c r="E92"/>
      <x:c r="F92"/>
      <x:c r="G92"/>
      <x:c r="H92"/>
      <x:c r="I92"/>
      <x:c r="J92"/>
      <x:c r="K92"/>
      <x:c r="L92"/>
      <x:c r="M92"/>
      <x:c r="N92"/>
      <x:c r="O92"/>
      <x:c r="P92"/>
      <x:c r="Q92"/>
      <x:c r="R92"/>
      <x:c r="S92"/>
      <x:c r="T92"/>
      <x:c r="U92"/>
      <x:c r="V92"/>
      <x:c r="W92"/>
      <x:c r="X92"/>
      <x:c r="Y92"/>
      <x:c r="Z92"/>
      <x:c r="AA92"/>
      <x:c r="AB92"/>
      <x:c r="AC92"/>
      <x:c r="AD92"/>
      <x:c r="AE92"/>
      <x:c r="AF92"/>
      <x:c r="AG92"/>
      <x:c r="AH92"/>
      <x:c r="AI92"/>
      <x:c r="AJ92"/>
      <x:c r="AK92"/>
      <x:c r="AL92"/>
      <x:c r="AM92"/>
      <x:c r="AN92"/>
      <x:c r="AO92"/>
      <x:c r="AP92"/>
      <x:c r="AQ92"/>
      <x:c r="AR92"/>
      <x:c r="AS92"/>
      <x:c r="AT92"/>
      <x:c r="AU92"/>
      <x:c r="AV92"/>
      <x:c r="AW92"/>
      <x:c r="AX92"/>
      <x:c r="AY92"/>
      <x:c r="AZ92"/>
    </x:row>
    <x:row r="93">
      <x:c r="A93"/>
      <x:c r="B93"/>
      <x:c r="C93"/>
      <x:c r="D93"/>
      <x:c r="E93"/>
      <x:c r="F93"/>
      <x:c r="G93"/>
      <x:c r="H93"/>
      <x:c r="I93"/>
      <x:c r="J93"/>
      <x:c r="K93"/>
      <x:c r="L93"/>
      <x:c r="M93"/>
      <x:c r="N93"/>
      <x:c r="O93"/>
      <x:c r="P93"/>
      <x:c r="Q93"/>
      <x:c r="R93"/>
      <x:c r="S93"/>
      <x:c r="T93"/>
      <x:c r="U93"/>
      <x:c r="V93"/>
      <x:c r="W93"/>
      <x:c r="X93"/>
      <x:c r="Y93"/>
      <x:c r="Z93"/>
      <x:c r="AA93"/>
      <x:c r="AB93"/>
      <x:c r="AC93"/>
      <x:c r="AD93"/>
      <x:c r="AE93"/>
      <x:c r="AF93"/>
      <x:c r="AG93"/>
      <x:c r="AH93"/>
      <x:c r="AI93"/>
      <x:c r="AJ93"/>
      <x:c r="AK93"/>
      <x:c r="AL93"/>
      <x:c r="AM93"/>
      <x:c r="AN93"/>
      <x:c r="AO93"/>
      <x:c r="AP93"/>
      <x:c r="AQ93"/>
      <x:c r="AR93"/>
      <x:c r="AS93"/>
      <x:c r="AT93"/>
      <x:c r="AU93"/>
      <x:c r="AV93"/>
      <x:c r="AW93"/>
      <x:c r="AX93"/>
      <x:c r="AY93"/>
      <x:c r="AZ93"/>
    </x:row>
    <x:row r="94">
      <x:c r="A94"/>
      <x:c r="B94"/>
      <x:c r="C94"/>
      <x:c r="D94"/>
      <x:c r="E94"/>
      <x:c r="F94"/>
      <x:c r="G94"/>
      <x:c r="H94"/>
      <x:c r="I94"/>
      <x:c r="J94"/>
      <x:c r="K94"/>
      <x:c r="L94"/>
      <x:c r="M94"/>
      <x:c r="N94"/>
      <x:c r="O94"/>
      <x:c r="P94"/>
      <x:c r="Q94"/>
      <x:c r="R94"/>
      <x:c r="S94"/>
      <x:c r="T94"/>
      <x:c r="U94"/>
      <x:c r="V94"/>
      <x:c r="W94"/>
      <x:c r="X94"/>
      <x:c r="Y94"/>
      <x:c r="Z94"/>
      <x:c r="AA94"/>
      <x:c r="AB94"/>
      <x:c r="AC94"/>
      <x:c r="AD94"/>
      <x:c r="AE94"/>
      <x:c r="AF94"/>
      <x:c r="AG94"/>
      <x:c r="AH94"/>
      <x:c r="AI94"/>
      <x:c r="AJ94"/>
      <x:c r="AK94"/>
      <x:c r="AL94"/>
      <x:c r="AM94"/>
      <x:c r="AN94"/>
      <x:c r="AO94"/>
      <x:c r="AP94"/>
      <x:c r="AQ94"/>
      <x:c r="AR94"/>
      <x:c r="AS94"/>
      <x:c r="AT94"/>
      <x:c r="AU94"/>
      <x:c r="AV94"/>
      <x:c r="AW94"/>
      <x:c r="AX94"/>
      <x:c r="AY94"/>
      <x:c r="AZ94"/>
    </x:row>
    <x:row r="95">
      <x:c r="A95"/>
      <x:c r="B95"/>
      <x:c r="C95"/>
      <x:c r="D95"/>
      <x:c r="E95"/>
      <x:c r="F95"/>
      <x:c r="G95"/>
      <x:c r="H95"/>
      <x:c r="I95"/>
      <x:c r="J95"/>
      <x:c r="K95"/>
      <x:c r="L95"/>
      <x:c r="M95"/>
      <x:c r="N95"/>
      <x:c r="O95"/>
      <x:c r="P95"/>
      <x:c r="Q95"/>
      <x:c r="R95"/>
      <x:c r="S95"/>
      <x:c r="T95"/>
      <x:c r="U95"/>
      <x:c r="V95"/>
      <x:c r="W95"/>
      <x:c r="X95"/>
      <x:c r="Y95"/>
      <x:c r="Z95"/>
      <x:c r="AA95"/>
      <x:c r="AB95"/>
      <x:c r="AC95"/>
      <x:c r="AD95"/>
      <x:c r="AE95"/>
      <x:c r="AF95"/>
      <x:c r="AG95"/>
      <x:c r="AH95"/>
      <x:c r="AI95"/>
      <x:c r="AJ95"/>
      <x:c r="AK95"/>
      <x:c r="AL95"/>
      <x:c r="AM95"/>
      <x:c r="AN95"/>
      <x:c r="AO95"/>
      <x:c r="AP95"/>
      <x:c r="AQ95"/>
      <x:c r="AR95"/>
      <x:c r="AS95"/>
      <x:c r="AT95"/>
      <x:c r="AU95"/>
      <x:c r="AV95"/>
      <x:c r="AW95"/>
      <x:c r="AX95"/>
      <x:c r="AY95"/>
      <x:c r="AZ95"/>
    </x:row>
    <x:row r="96">
      <x:c r="A96"/>
      <x:c r="B96"/>
      <x:c r="C96"/>
      <x:c r="D96"/>
      <x:c r="E96"/>
      <x:c r="F96"/>
      <x:c r="G96"/>
      <x:c r="H96"/>
      <x:c r="I96"/>
      <x:c r="J96"/>
      <x:c r="K96"/>
      <x:c r="L96"/>
      <x:c r="M96"/>
      <x:c r="N96"/>
      <x:c r="O96"/>
      <x:c r="P96"/>
      <x:c r="Q96"/>
      <x:c r="R96"/>
      <x:c r="S96"/>
      <x:c r="T96"/>
      <x:c r="U96"/>
      <x:c r="V96"/>
      <x:c r="W96"/>
      <x:c r="X96"/>
      <x:c r="Y96"/>
      <x:c r="Z96"/>
      <x:c r="AA96"/>
      <x:c r="AB96"/>
      <x:c r="AC96"/>
      <x:c r="AD96"/>
      <x:c r="AE96"/>
      <x:c r="AF96"/>
      <x:c r="AG96"/>
      <x:c r="AH96"/>
      <x:c r="AI96"/>
      <x:c r="AJ96"/>
      <x:c r="AK96"/>
      <x:c r="AL96"/>
      <x:c r="AM96"/>
      <x:c r="AN96"/>
      <x:c r="AO96"/>
      <x:c r="AP96"/>
      <x:c r="AQ96"/>
      <x:c r="AR96"/>
      <x:c r="AS96"/>
      <x:c r="AT96"/>
      <x:c r="AU96"/>
      <x:c r="AV96"/>
      <x:c r="AW96"/>
      <x:c r="AX96"/>
      <x:c r="AY96"/>
      <x:c r="AZ96"/>
    </x:row>
    <x:row r="97">
      <x:c r="A97"/>
      <x:c r="B97"/>
      <x:c r="C97"/>
      <x:c r="D97"/>
      <x:c r="E97"/>
      <x:c r="F97"/>
      <x:c r="G97"/>
      <x:c r="H97"/>
      <x:c r="I97"/>
      <x:c r="J97"/>
      <x:c r="K97"/>
      <x:c r="L97"/>
      <x:c r="M97"/>
      <x:c r="N97"/>
      <x:c r="O97"/>
      <x:c r="P97"/>
      <x:c r="Q97"/>
      <x:c r="R97"/>
      <x:c r="S97"/>
      <x:c r="T97"/>
      <x:c r="U97"/>
      <x:c r="V97"/>
      <x:c r="W97"/>
      <x:c r="X97"/>
      <x:c r="Y97"/>
      <x:c r="Z97"/>
      <x:c r="AA97"/>
      <x:c r="AB97"/>
      <x:c r="AC97"/>
      <x:c r="AD97"/>
      <x:c r="AE97"/>
      <x:c r="AF97"/>
      <x:c r="AG97"/>
      <x:c r="AH97"/>
      <x:c r="AI97"/>
      <x:c r="AJ97"/>
      <x:c r="AK97"/>
      <x:c r="AL97"/>
      <x:c r="AM97"/>
      <x:c r="AN97"/>
      <x:c r="AO97"/>
      <x:c r="AP97"/>
      <x:c r="AQ97"/>
      <x:c r="AR97"/>
      <x:c r="AS97"/>
      <x:c r="AT97"/>
      <x:c r="AU97"/>
      <x:c r="AV97"/>
      <x:c r="AW97"/>
      <x:c r="AX97"/>
      <x:c r="AY97"/>
      <x:c r="AZ97"/>
    </x:row>
    <x:row r="98">
      <x:c r="A98"/>
      <x:c r="B98"/>
      <x:c r="C98"/>
      <x:c r="D98"/>
      <x:c r="E98"/>
      <x:c r="F98"/>
      <x:c r="G98"/>
      <x:c r="H98"/>
      <x:c r="I98"/>
      <x:c r="J98"/>
      <x:c r="K98"/>
      <x:c r="L98"/>
      <x:c r="M98"/>
      <x:c r="N98"/>
      <x:c r="O98"/>
      <x:c r="P98"/>
      <x:c r="Q98"/>
      <x:c r="R98"/>
      <x:c r="S98"/>
      <x:c r="T98"/>
      <x:c r="U98"/>
      <x:c r="V98"/>
      <x:c r="W98"/>
      <x:c r="X98"/>
      <x:c r="Y98"/>
      <x:c r="Z98"/>
      <x:c r="AA98"/>
      <x:c r="AB98"/>
      <x:c r="AC98"/>
      <x:c r="AD98"/>
      <x:c r="AE98"/>
      <x:c r="AF98"/>
      <x:c r="AG98"/>
      <x:c r="AH98"/>
      <x:c r="AI98"/>
      <x:c r="AJ98"/>
      <x:c r="AK98"/>
      <x:c r="AL98"/>
      <x:c r="AM98"/>
      <x:c r="AN98"/>
      <x:c r="AO98"/>
      <x:c r="AP98"/>
      <x:c r="AQ98"/>
      <x:c r="AR98"/>
      <x:c r="AS98"/>
      <x:c r="AT98"/>
      <x:c r="AU98"/>
      <x:c r="AV98"/>
      <x:c r="AW98"/>
      <x:c r="AX98"/>
      <x:c r="AY98"/>
      <x:c r="AZ98"/>
    </x:row>
    <x:row r="99">
      <x:c r="A99"/>
      <x:c r="B99"/>
      <x:c r="C99"/>
      <x:c r="D99"/>
      <x:c r="E99"/>
      <x:c r="F99"/>
      <x:c r="G99"/>
      <x:c r="H99"/>
      <x:c r="I99"/>
      <x:c r="J99"/>
      <x:c r="K99"/>
      <x:c r="L99"/>
      <x:c r="M99"/>
      <x:c r="N99"/>
      <x:c r="O99"/>
      <x:c r="P99"/>
      <x:c r="Q99"/>
      <x:c r="R99"/>
      <x:c r="S99"/>
      <x:c r="T99"/>
      <x:c r="U99"/>
      <x:c r="V99"/>
      <x:c r="W99"/>
      <x:c r="X99"/>
      <x:c r="Y99"/>
      <x:c r="Z99"/>
      <x:c r="AA99"/>
      <x:c r="AB99"/>
      <x:c r="AC99"/>
      <x:c r="AD99"/>
      <x:c r="AE99"/>
      <x:c r="AF99"/>
      <x:c r="AG99"/>
      <x:c r="AH99"/>
      <x:c r="AI99"/>
      <x:c r="AJ99"/>
      <x:c r="AK99"/>
      <x:c r="AL99"/>
      <x:c r="AM99"/>
      <x:c r="AN99"/>
      <x:c r="AO99"/>
      <x:c r="AP99"/>
      <x:c r="AQ99"/>
      <x:c r="AR99"/>
      <x:c r="AS99"/>
      <x:c r="AT99"/>
      <x:c r="AU99"/>
      <x:c r="AV99"/>
      <x:c r="AW99"/>
      <x:c r="AX99"/>
      <x:c r="AY99"/>
      <x:c r="AZ99"/>
    </x:row>
    <x:row r="100">
      <x:c r="A100"/>
      <x:c r="B100"/>
      <x:c r="C100"/>
      <x:c r="D100"/>
      <x:c r="E100"/>
      <x:c r="F100"/>
      <x:c r="G100"/>
      <x:c r="H100"/>
      <x:c r="I100"/>
      <x:c r="J100"/>
      <x:c r="K100"/>
      <x:c r="L100"/>
      <x:c r="M100"/>
      <x:c r="N100"/>
      <x:c r="O100"/>
      <x:c r="P100"/>
      <x:c r="Q100"/>
      <x:c r="R100"/>
      <x:c r="S100"/>
      <x:c r="T100"/>
      <x:c r="U100"/>
      <x:c r="V100"/>
      <x:c r="W100"/>
      <x:c r="X100"/>
      <x:c r="Y100"/>
      <x:c r="Z100"/>
      <x:c r="AA100"/>
      <x:c r="AB100"/>
      <x:c r="AC100"/>
      <x:c r="AD100"/>
      <x:c r="AE100"/>
      <x:c r="AF100"/>
      <x:c r="AG100"/>
      <x:c r="AH100"/>
      <x:c r="AI100"/>
      <x:c r="AJ100"/>
      <x:c r="AK100"/>
      <x:c r="AL100"/>
      <x:c r="AM100"/>
      <x:c r="AN100"/>
      <x:c r="AO100"/>
      <x:c r="AP100"/>
      <x:c r="AQ100"/>
      <x:c r="AR100"/>
      <x:c r="AS100"/>
      <x:c r="AT100"/>
      <x:c r="AU100"/>
      <x:c r="AV100"/>
      <x:c r="AW100"/>
      <x:c r="AX100"/>
      <x:c r="AY100"/>
      <x:c r="AZ100"/>
    </x:row>
    <x:row r="101">
      <x:c r="A101"/>
      <x:c r="B101"/>
      <x:c r="C101"/>
      <x:c r="D101"/>
      <x:c r="E101"/>
      <x:c r="F101"/>
      <x:c r="G101"/>
      <x:c r="H101"/>
      <x:c r="I101"/>
      <x:c r="J101"/>
      <x:c r="K101"/>
      <x:c r="L101"/>
      <x:c r="M101"/>
      <x:c r="N101"/>
      <x:c r="O101"/>
      <x:c r="P101"/>
      <x:c r="Q101"/>
      <x:c r="R101"/>
      <x:c r="S101"/>
      <x:c r="T101"/>
      <x:c r="U101"/>
      <x:c r="V101"/>
      <x:c r="W101"/>
      <x:c r="X101"/>
      <x:c r="Y101"/>
      <x:c r="Z101"/>
      <x:c r="AA101"/>
      <x:c r="AB101"/>
      <x:c r="AC101"/>
      <x:c r="AD101"/>
      <x:c r="AE101"/>
      <x:c r="AF101"/>
      <x:c r="AG101"/>
      <x:c r="AH101"/>
      <x:c r="AI101"/>
      <x:c r="AJ101"/>
      <x:c r="AK101"/>
      <x:c r="AL101"/>
      <x:c r="AM101"/>
      <x:c r="AN101"/>
      <x:c r="AO101"/>
      <x:c r="AP101"/>
      <x:c r="AQ101"/>
      <x:c r="AR101"/>
      <x:c r="AS101"/>
      <x:c r="AT101"/>
      <x:c r="AU101"/>
      <x:c r="AV101"/>
      <x:c r="AW101"/>
      <x:c r="AX101"/>
      <x:c r="AY101"/>
      <x:c r="AZ101"/>
    </x:row>
    <x:row r="102">
      <x:c r="A102"/>
      <x:c r="B102"/>
      <x:c r="C102"/>
      <x:c r="D102"/>
      <x:c r="E102"/>
      <x:c r="F102"/>
      <x:c r="G102"/>
      <x:c r="H102"/>
      <x:c r="I102"/>
      <x:c r="J102"/>
      <x:c r="K102"/>
      <x:c r="L102"/>
      <x:c r="M102"/>
      <x:c r="N102"/>
      <x:c r="O102"/>
      <x:c r="P102"/>
      <x:c r="Q102"/>
      <x:c r="R102"/>
      <x:c r="S102"/>
      <x:c r="T102"/>
      <x:c r="U102"/>
      <x:c r="V102"/>
      <x:c r="W102"/>
      <x:c r="X102"/>
      <x:c r="Y102"/>
      <x:c r="Z102"/>
      <x:c r="AA102"/>
      <x:c r="AB102"/>
      <x:c r="AC102"/>
      <x:c r="AD102"/>
      <x:c r="AE102"/>
      <x:c r="AF102"/>
      <x:c r="AG102"/>
      <x:c r="AH102"/>
      <x:c r="AI102"/>
      <x:c r="AJ102"/>
      <x:c r="AK102"/>
      <x:c r="AL102"/>
      <x:c r="AM102"/>
      <x:c r="AN102"/>
      <x:c r="AO102"/>
      <x:c r="AP102"/>
      <x:c r="AQ102"/>
      <x:c r="AR102"/>
      <x:c r="AS102"/>
      <x:c r="AT102"/>
      <x:c r="AU102"/>
      <x:c r="AV102"/>
      <x:c r="AW102"/>
      <x:c r="AX102"/>
      <x:c r="AY102"/>
      <x:c r="AZ102"/>
    </x:row>
    <x:row r="103">
      <x:c r="A103"/>
      <x:c r="B103"/>
      <x:c r="C103"/>
      <x:c r="D103"/>
      <x:c r="E103"/>
      <x:c r="F103"/>
      <x:c r="G103"/>
      <x:c r="H103"/>
      <x:c r="I103"/>
      <x:c r="J103"/>
      <x:c r="K103"/>
      <x:c r="L103"/>
      <x:c r="M103"/>
      <x:c r="N103"/>
      <x:c r="O103"/>
      <x:c r="P103"/>
      <x:c r="Q103"/>
      <x:c r="R103"/>
      <x:c r="S103"/>
      <x:c r="T103"/>
      <x:c r="U103"/>
      <x:c r="V103"/>
      <x:c r="W103"/>
      <x:c r="X103"/>
      <x:c r="Y103"/>
      <x:c r="Z103"/>
      <x:c r="AA103"/>
      <x:c r="AB103"/>
      <x:c r="AC103"/>
      <x:c r="AD103"/>
      <x:c r="AE103"/>
      <x:c r="AF103"/>
      <x:c r="AG103"/>
      <x:c r="AH103"/>
      <x:c r="AI103"/>
      <x:c r="AJ103"/>
      <x:c r="AK103"/>
      <x:c r="AL103"/>
      <x:c r="AM103"/>
      <x:c r="AN103"/>
      <x:c r="AO103"/>
      <x:c r="AP103"/>
      <x:c r="AQ103"/>
      <x:c r="AR103"/>
      <x:c r="AS103"/>
      <x:c r="AT103"/>
      <x:c r="AU103"/>
      <x:c r="AV103"/>
      <x:c r="AW103"/>
      <x:c r="AX103"/>
      <x:c r="AY103"/>
      <x:c r="AZ103"/>
    </x:row>
    <x:row r="104">
      <x:c r="A104"/>
      <x:c r="B104"/>
      <x:c r="C104"/>
      <x:c r="D104"/>
      <x:c r="E104"/>
      <x:c r="F104"/>
      <x:c r="G104"/>
      <x:c r="H104"/>
      <x:c r="I104"/>
      <x:c r="J104"/>
      <x:c r="K104"/>
      <x:c r="L104"/>
      <x:c r="M104"/>
      <x:c r="N104"/>
      <x:c r="O104"/>
      <x:c r="P104"/>
      <x:c r="Q104"/>
      <x:c r="R104"/>
      <x:c r="S104"/>
      <x:c r="T104"/>
      <x:c r="U104"/>
      <x:c r="V104"/>
      <x:c r="W104"/>
      <x:c r="X104"/>
      <x:c r="Y104"/>
      <x:c r="Z104"/>
      <x:c r="AA104"/>
      <x:c r="AB104"/>
      <x:c r="AC104"/>
      <x:c r="AD104"/>
      <x:c r="AE104"/>
      <x:c r="AF104"/>
      <x:c r="AG104"/>
      <x:c r="AH104"/>
      <x:c r="AI104"/>
      <x:c r="AJ104"/>
      <x:c r="AK104"/>
      <x:c r="AL104"/>
      <x:c r="AM104"/>
      <x:c r="AN104"/>
      <x:c r="AO104"/>
      <x:c r="AP104"/>
      <x:c r="AQ104"/>
      <x:c r="AR104"/>
      <x:c r="AS104"/>
      <x:c r="AT104"/>
      <x:c r="AU104"/>
      <x:c r="AV104"/>
      <x:c r="AW104"/>
      <x:c r="AX104"/>
      <x:c r="AY104"/>
      <x:c r="AZ104"/>
    </x:row>
    <x:row r="105">
      <x:c r="A105"/>
      <x:c r="B105"/>
      <x:c r="C105"/>
      <x:c r="D105"/>
      <x:c r="E105"/>
      <x:c r="F105"/>
      <x:c r="G105"/>
      <x:c r="H105"/>
      <x:c r="I105"/>
      <x:c r="J105"/>
      <x:c r="K105"/>
      <x:c r="L105"/>
      <x:c r="M105"/>
      <x:c r="N105"/>
      <x:c r="O105"/>
      <x:c r="P105"/>
      <x:c r="Q105"/>
      <x:c r="R105"/>
      <x:c r="S105"/>
      <x:c r="T105"/>
      <x:c r="U105"/>
      <x:c r="V105"/>
      <x:c r="W105"/>
      <x:c r="X105"/>
      <x:c r="Y105"/>
      <x:c r="Z105"/>
      <x:c r="AA105"/>
      <x:c r="AB105"/>
      <x:c r="AC105"/>
      <x:c r="AD105"/>
      <x:c r="AE105"/>
      <x:c r="AF105"/>
      <x:c r="AG105"/>
      <x:c r="AH105"/>
      <x:c r="AI105"/>
      <x:c r="AJ105"/>
      <x:c r="AK105"/>
      <x:c r="AL105"/>
      <x:c r="AM105"/>
      <x:c r="AN105"/>
      <x:c r="AO105"/>
      <x:c r="AP105"/>
      <x:c r="AQ105"/>
      <x:c r="AR105"/>
      <x:c r="AS105"/>
      <x:c r="AT105"/>
      <x:c r="AU105"/>
      <x:c r="AV105"/>
      <x:c r="AW105"/>
      <x:c r="AX105"/>
      <x:c r="AY105"/>
      <x:c r="AZ105"/>
    </x:row>
    <x:row r="106">
      <x:c r="A106"/>
      <x:c r="B106"/>
      <x:c r="C106"/>
      <x:c r="D106"/>
      <x:c r="E106"/>
      <x:c r="F106"/>
      <x:c r="G106"/>
      <x:c r="H106"/>
      <x:c r="I106"/>
      <x:c r="J106"/>
      <x:c r="K106"/>
      <x:c r="L106"/>
      <x:c r="M106"/>
      <x:c r="N106"/>
      <x:c r="O106"/>
      <x:c r="P106"/>
      <x:c r="Q106"/>
      <x:c r="R106"/>
      <x:c r="S106"/>
      <x:c r="T106"/>
      <x:c r="U106"/>
      <x:c r="V106"/>
      <x:c r="W106"/>
      <x:c r="X106"/>
      <x:c r="Y106"/>
      <x:c r="Z106"/>
      <x:c r="AA106"/>
      <x:c r="AB106"/>
      <x:c r="AC106"/>
      <x:c r="AD106"/>
      <x:c r="AE106"/>
      <x:c r="AF106"/>
      <x:c r="AG106"/>
      <x:c r="AH106"/>
      <x:c r="AI106"/>
      <x:c r="AJ106"/>
      <x:c r="AK106"/>
      <x:c r="AL106"/>
      <x:c r="AM106"/>
      <x:c r="AN106"/>
      <x:c r="AO106"/>
      <x:c r="AP106"/>
      <x:c r="AQ106"/>
      <x:c r="AR106"/>
      <x:c r="AS106"/>
      <x:c r="AT106"/>
      <x:c r="AU106"/>
      <x:c r="AV106"/>
      <x:c r="AW106"/>
      <x:c r="AX106"/>
      <x:c r="AY106"/>
      <x:c r="AZ106"/>
    </x:row>
    <x:row r="107">
      <x:c r="A107"/>
      <x:c r="B107"/>
      <x:c r="C107"/>
      <x:c r="D107"/>
      <x:c r="E107"/>
      <x:c r="F107"/>
      <x:c r="G107"/>
      <x:c r="H107"/>
      <x:c r="I107"/>
      <x:c r="J107"/>
      <x:c r="K107"/>
      <x:c r="L107"/>
      <x:c r="M107"/>
      <x:c r="N107"/>
      <x:c r="O107"/>
      <x:c r="P107"/>
      <x:c r="Q107"/>
      <x:c r="R107"/>
      <x:c r="S107"/>
      <x:c r="T107"/>
      <x:c r="U107"/>
      <x:c r="V107"/>
      <x:c r="W107"/>
      <x:c r="X107"/>
      <x:c r="Y107"/>
      <x:c r="Z107"/>
      <x:c r="AA107"/>
      <x:c r="AB107"/>
      <x:c r="AC107"/>
      <x:c r="AD107"/>
      <x:c r="AE107"/>
      <x:c r="AF107"/>
      <x:c r="AG107"/>
      <x:c r="AH107"/>
      <x:c r="AI107"/>
      <x:c r="AJ107"/>
      <x:c r="AK107"/>
      <x:c r="AL107"/>
      <x:c r="AM107"/>
      <x:c r="AN107"/>
      <x:c r="AO107"/>
      <x:c r="AP107"/>
      <x:c r="AQ107"/>
      <x:c r="AR107"/>
      <x:c r="AS107"/>
      <x:c r="AT107"/>
      <x:c r="AU107"/>
      <x:c r="AV107"/>
      <x:c r="AW107"/>
      <x:c r="AX107"/>
      <x:c r="AY107"/>
      <x:c r="AZ107"/>
    </x:row>
    <x:row r="108">
      <x:c r="A108"/>
      <x:c r="B108"/>
      <x:c r="C108"/>
      <x:c r="D108"/>
      <x:c r="E108"/>
      <x:c r="F108"/>
      <x:c r="G108"/>
      <x:c r="H108"/>
      <x:c r="I108"/>
      <x:c r="J108"/>
      <x:c r="K108"/>
      <x:c r="L108"/>
      <x:c r="M108"/>
      <x:c r="N108"/>
      <x:c r="O108"/>
      <x:c r="P108"/>
      <x:c r="Q108"/>
      <x:c r="R108"/>
      <x:c r="S108"/>
      <x:c r="T108"/>
      <x:c r="U108"/>
      <x:c r="V108"/>
      <x:c r="W108"/>
      <x:c r="X108"/>
      <x:c r="Y108"/>
      <x:c r="Z108"/>
      <x:c r="AA108"/>
      <x:c r="AB108"/>
      <x:c r="AC108"/>
      <x:c r="AD108"/>
      <x:c r="AE108"/>
      <x:c r="AF108"/>
      <x:c r="AG108"/>
      <x:c r="AH108"/>
      <x:c r="AI108"/>
      <x:c r="AJ108"/>
      <x:c r="AK108"/>
      <x:c r="AL108"/>
      <x:c r="AM108"/>
      <x:c r="AN108"/>
      <x:c r="AO108"/>
      <x:c r="AP108"/>
      <x:c r="AQ108"/>
      <x:c r="AR108"/>
      <x:c r="AS108"/>
      <x:c r="AT108"/>
      <x:c r="AU108"/>
      <x:c r="AV108"/>
      <x:c r="AW108"/>
      <x:c r="AX108"/>
      <x:c r="AY108"/>
      <x:c r="AZ108"/>
    </x:row>
    <x:row r="109">
      <x:c r="A109"/>
      <x:c r="B109"/>
      <x:c r="C109"/>
      <x:c r="D109"/>
      <x:c r="E109"/>
      <x:c r="F109"/>
      <x:c r="G109"/>
      <x:c r="H109"/>
      <x:c r="I109"/>
      <x:c r="J109"/>
      <x:c r="K109"/>
      <x:c r="L109"/>
      <x:c r="M109"/>
      <x:c r="N109"/>
      <x:c r="O109"/>
      <x:c r="P109"/>
      <x:c r="Q109"/>
      <x:c r="R109"/>
      <x:c r="S109"/>
      <x:c r="T109"/>
      <x:c r="U109"/>
      <x:c r="V109"/>
      <x:c r="W109"/>
      <x:c r="X109"/>
      <x:c r="Y109"/>
      <x:c r="Z109"/>
      <x:c r="AA109"/>
      <x:c r="AB109"/>
      <x:c r="AC109"/>
      <x:c r="AD109"/>
      <x:c r="AE109"/>
      <x:c r="AF109"/>
      <x:c r="AG109"/>
      <x:c r="AH109"/>
      <x:c r="AI109"/>
      <x:c r="AJ109"/>
      <x:c r="AK109"/>
      <x:c r="AL109"/>
      <x:c r="AM109"/>
      <x:c r="AN109"/>
      <x:c r="AO109"/>
      <x:c r="AP109"/>
      <x:c r="AQ109"/>
      <x:c r="AR109"/>
      <x:c r="AS109"/>
      <x:c r="AT109"/>
      <x:c r="AU109"/>
      <x:c r="AV109"/>
      <x:c r="AW109"/>
      <x:c r="AX109"/>
      <x:c r="AY109"/>
      <x:c r="AZ109"/>
    </x:row>
    <x:row r="110">
      <x:c r="A110"/>
      <x:c r="B110"/>
      <x:c r="C110"/>
      <x:c r="D110"/>
      <x:c r="E110"/>
      <x:c r="F110"/>
      <x:c r="G110"/>
      <x:c r="H110"/>
      <x:c r="I110"/>
      <x:c r="J110"/>
      <x:c r="K110"/>
      <x:c r="L110"/>
      <x:c r="M110"/>
      <x:c r="N110"/>
      <x:c r="O110"/>
      <x:c r="P110"/>
      <x:c r="Q110"/>
      <x:c r="R110"/>
      <x:c r="S110"/>
      <x:c r="T110"/>
      <x:c r="U110"/>
      <x:c r="V110"/>
      <x:c r="W110"/>
      <x:c r="X110"/>
      <x:c r="Y110"/>
      <x:c r="Z110"/>
      <x:c r="AA110"/>
      <x:c r="AB110"/>
      <x:c r="AC110"/>
      <x:c r="AD110"/>
      <x:c r="AE110"/>
      <x:c r="AF110"/>
      <x:c r="AG110"/>
      <x:c r="AH110"/>
      <x:c r="AI110"/>
      <x:c r="AJ110"/>
      <x:c r="AK110"/>
      <x:c r="AL110"/>
      <x:c r="AM110"/>
      <x:c r="AN110"/>
      <x:c r="AO110"/>
      <x:c r="AP110"/>
      <x:c r="AQ110"/>
      <x:c r="AR110"/>
      <x:c r="AS110"/>
      <x:c r="AT110"/>
      <x:c r="AU110"/>
      <x:c r="AV110"/>
      <x:c r="AW110"/>
      <x:c r="AX110"/>
      <x:c r="AY110"/>
      <x:c r="AZ110"/>
    </x:row>
    <x:row r="111">
      <x:c r="A111"/>
      <x:c r="B111"/>
      <x:c r="C111"/>
      <x:c r="D111"/>
      <x:c r="E111"/>
      <x:c r="F111"/>
      <x:c r="G111"/>
      <x:c r="H111"/>
      <x:c r="I111"/>
      <x:c r="J111"/>
      <x:c r="K111"/>
      <x:c r="L111"/>
      <x:c r="M111"/>
      <x:c r="N111"/>
      <x:c r="O111"/>
      <x:c r="P111"/>
      <x:c r="Q111"/>
      <x:c r="R111"/>
      <x:c r="S111"/>
      <x:c r="T111"/>
      <x:c r="U111"/>
      <x:c r="V111"/>
      <x:c r="W111"/>
      <x:c r="X111"/>
      <x:c r="Y111"/>
      <x:c r="Z111"/>
      <x:c r="AA111"/>
      <x:c r="AB111"/>
      <x:c r="AC111"/>
      <x:c r="AD111"/>
      <x:c r="AE111"/>
      <x:c r="AF111"/>
      <x:c r="AG111"/>
      <x:c r="AH111"/>
      <x:c r="AI111"/>
      <x:c r="AJ111"/>
      <x:c r="AK111"/>
      <x:c r="AL111"/>
      <x:c r="AM111"/>
      <x:c r="AN111"/>
      <x:c r="AO111"/>
      <x:c r="AP111"/>
      <x:c r="AQ111"/>
      <x:c r="AR111"/>
      <x:c r="AS111"/>
      <x:c r="AT111"/>
      <x:c r="AU111"/>
      <x:c r="AV111"/>
      <x:c r="AW111"/>
      <x:c r="AX111"/>
      <x:c r="AY111"/>
      <x:c r="AZ111"/>
    </x:row>
    <x:row r="112">
      <x:c r="A112"/>
      <x:c r="B112"/>
      <x:c r="C112"/>
      <x:c r="D112"/>
      <x:c r="E112"/>
      <x:c r="F112"/>
      <x:c r="G112"/>
      <x:c r="H112"/>
      <x:c r="I112"/>
      <x:c r="J112"/>
      <x:c r="K112"/>
      <x:c r="L112"/>
      <x:c r="M112"/>
      <x:c r="N112"/>
      <x:c r="O112"/>
      <x:c r="P112"/>
      <x:c r="Q112"/>
      <x:c r="R112"/>
      <x:c r="S112"/>
      <x:c r="T112"/>
      <x:c r="U112"/>
      <x:c r="V112"/>
      <x:c r="W112"/>
      <x:c r="X112"/>
      <x:c r="Y112"/>
      <x:c r="Z112"/>
      <x:c r="AA112"/>
      <x:c r="AB112"/>
      <x:c r="AC112"/>
      <x:c r="AD112"/>
      <x:c r="AE112"/>
      <x:c r="AF112"/>
      <x:c r="AG112"/>
      <x:c r="AH112"/>
      <x:c r="AI112"/>
      <x:c r="AJ112"/>
      <x:c r="AK112"/>
      <x:c r="AL112"/>
      <x:c r="AM112"/>
      <x:c r="AN112"/>
      <x:c r="AO112"/>
      <x:c r="AP112"/>
      <x:c r="AQ112"/>
      <x:c r="AR112"/>
      <x:c r="AS112"/>
      <x:c r="AT112"/>
      <x:c r="AU112"/>
      <x:c r="AV112"/>
      <x:c r="AW112"/>
      <x:c r="AX112"/>
      <x:c r="AY112"/>
      <x:c r="AZ112"/>
    </x:row>
    <x:row r="113">
      <x:c r="A113"/>
      <x:c r="B113"/>
      <x:c r="C113"/>
      <x:c r="D113"/>
      <x:c r="E113"/>
      <x:c r="F113"/>
      <x:c r="G113"/>
      <x:c r="H113"/>
      <x:c r="I113"/>
      <x:c r="J113"/>
      <x:c r="K113"/>
      <x:c r="L113"/>
      <x:c r="M113"/>
      <x:c r="N113"/>
      <x:c r="O113"/>
      <x:c r="P113"/>
      <x:c r="Q113"/>
      <x:c r="R113"/>
      <x:c r="S113"/>
      <x:c r="T113"/>
      <x:c r="U113"/>
      <x:c r="V113"/>
      <x:c r="W113"/>
      <x:c r="X113"/>
      <x:c r="Y113"/>
      <x:c r="Z113"/>
      <x:c r="AA113"/>
      <x:c r="AB113"/>
      <x:c r="AC113"/>
      <x:c r="AD113"/>
      <x:c r="AE113"/>
      <x:c r="AF113"/>
      <x:c r="AG113"/>
      <x:c r="AH113"/>
      <x:c r="AI113"/>
      <x:c r="AJ113"/>
      <x:c r="AK113"/>
      <x:c r="AL113"/>
      <x:c r="AM113"/>
      <x:c r="AN113"/>
      <x:c r="AO113"/>
      <x:c r="AP113"/>
      <x:c r="AQ113"/>
      <x:c r="AR113"/>
      <x:c r="AS113"/>
      <x:c r="AT113"/>
      <x:c r="AU113"/>
      <x:c r="AV113"/>
      <x:c r="AW113"/>
      <x:c r="AX113"/>
      <x:c r="AY113"/>
      <x:c r="AZ113"/>
    </x:row>
    <x:row r="114">
      <x:c r="A114"/>
      <x:c r="B114"/>
      <x:c r="C114"/>
      <x:c r="D114"/>
      <x:c r="E114"/>
      <x:c r="F114"/>
      <x:c r="G114"/>
      <x:c r="H114"/>
      <x:c r="I114"/>
      <x:c r="J114"/>
      <x:c r="K114"/>
      <x:c r="L114"/>
      <x:c r="M114"/>
      <x:c r="N114"/>
      <x:c r="O114"/>
      <x:c r="P114"/>
      <x:c r="Q114"/>
      <x:c r="R114"/>
      <x:c r="S114"/>
      <x:c r="T114"/>
      <x:c r="U114"/>
      <x:c r="V114"/>
      <x:c r="W114"/>
      <x:c r="X114"/>
      <x:c r="Y114"/>
      <x:c r="Z114"/>
      <x:c r="AA114"/>
      <x:c r="AB114"/>
      <x:c r="AC114"/>
      <x:c r="AD114"/>
      <x:c r="AE114"/>
      <x:c r="AF114"/>
      <x:c r="AG114"/>
      <x:c r="AH114"/>
      <x:c r="AI114"/>
      <x:c r="AJ114"/>
      <x:c r="AK114"/>
      <x:c r="AL114"/>
      <x:c r="AM114"/>
      <x:c r="AN114"/>
      <x:c r="AO114"/>
      <x:c r="AP114"/>
      <x:c r="AQ114"/>
      <x:c r="AR114"/>
      <x:c r="AS114"/>
      <x:c r="AT114"/>
      <x:c r="AU114"/>
      <x:c r="AV114"/>
      <x:c r="AW114"/>
      <x:c r="AX114"/>
      <x:c r="AY114"/>
      <x:c r="AZ114"/>
    </x:row>
    <x:row r="115">
      <x:c r="A115"/>
      <x:c r="B115"/>
      <x:c r="C115"/>
      <x:c r="D115"/>
      <x:c r="E115"/>
      <x:c r="F115"/>
      <x:c r="G115"/>
      <x:c r="H115"/>
      <x:c r="I115"/>
      <x:c r="J115"/>
      <x:c r="K115"/>
      <x:c r="L115"/>
      <x:c r="M115"/>
      <x:c r="N115"/>
      <x:c r="O115"/>
      <x:c r="P115"/>
      <x:c r="Q115"/>
      <x:c r="R115"/>
      <x:c r="S115"/>
      <x:c r="T115"/>
      <x:c r="U115"/>
      <x:c r="V115"/>
      <x:c r="W115"/>
      <x:c r="X115"/>
      <x:c r="Y115"/>
      <x:c r="Z115"/>
      <x:c r="AA115"/>
      <x:c r="AB115"/>
      <x:c r="AC115"/>
      <x:c r="AD115"/>
      <x:c r="AE115"/>
      <x:c r="AF115"/>
      <x:c r="AG115"/>
      <x:c r="AH115"/>
      <x:c r="AI115"/>
      <x:c r="AJ115"/>
      <x:c r="AK115"/>
      <x:c r="AL115"/>
      <x:c r="AM115"/>
      <x:c r="AN115"/>
      <x:c r="AO115"/>
      <x:c r="AP115"/>
      <x:c r="AQ115"/>
      <x:c r="AR115"/>
      <x:c r="AS115"/>
      <x:c r="AT115"/>
      <x:c r="AU115"/>
      <x:c r="AV115"/>
      <x:c r="AW115"/>
      <x:c r="AX115"/>
      <x:c r="AY115"/>
      <x:c r="AZ115"/>
    </x:row>
    <x:row r="116">
      <x:c r="A116"/>
      <x:c r="B116"/>
      <x:c r="C116"/>
      <x:c r="D116"/>
      <x:c r="E116"/>
      <x:c r="F116"/>
      <x:c r="G116"/>
      <x:c r="H116"/>
      <x:c r="I116"/>
      <x:c r="J116"/>
      <x:c r="K116"/>
      <x:c r="L116"/>
      <x:c r="M116"/>
      <x:c r="N116"/>
      <x:c r="O116"/>
      <x:c r="P116"/>
      <x:c r="Q116"/>
      <x:c r="R116"/>
      <x:c r="S116"/>
      <x:c r="T116"/>
      <x:c r="U116"/>
      <x:c r="V116"/>
      <x:c r="W116"/>
      <x:c r="X116"/>
      <x:c r="Y116"/>
      <x:c r="Z116"/>
      <x:c r="AA116"/>
      <x:c r="AB116"/>
      <x:c r="AC116"/>
      <x:c r="AD116"/>
      <x:c r="AE116"/>
      <x:c r="AF116"/>
      <x:c r="AG116"/>
      <x:c r="AH116"/>
      <x:c r="AI116"/>
      <x:c r="AJ116"/>
      <x:c r="AK116"/>
      <x:c r="AL116"/>
      <x:c r="AM116"/>
      <x:c r="AN116"/>
      <x:c r="AO116"/>
      <x:c r="AP116"/>
      <x:c r="AQ116"/>
      <x:c r="AR116"/>
      <x:c r="AS116"/>
      <x:c r="AT116"/>
      <x:c r="AU116"/>
      <x:c r="AV116"/>
      <x:c r="AW116"/>
      <x:c r="AX116"/>
      <x:c r="AY116"/>
      <x:c r="AZ116"/>
    </x:row>
    <x:row r="117">
      <x:c r="A117"/>
      <x:c r="B117"/>
      <x:c r="C117"/>
      <x:c r="D117"/>
      <x:c r="E117"/>
      <x:c r="F117"/>
      <x:c r="G117"/>
      <x:c r="H117"/>
      <x:c r="I117"/>
      <x:c r="J117"/>
      <x:c r="K117"/>
      <x:c r="L117"/>
      <x:c r="M117"/>
      <x:c r="N117"/>
      <x:c r="O117"/>
      <x:c r="P117"/>
      <x:c r="Q117"/>
      <x:c r="R117"/>
      <x:c r="S117"/>
      <x:c r="T117"/>
      <x:c r="U117"/>
      <x:c r="V117"/>
      <x:c r="W117"/>
      <x:c r="X117"/>
      <x:c r="Y117"/>
      <x:c r="Z117"/>
      <x:c r="AA117"/>
      <x:c r="AB117"/>
      <x:c r="AC117"/>
      <x:c r="AD117"/>
      <x:c r="AE117"/>
      <x:c r="AF117"/>
      <x:c r="AG117"/>
      <x:c r="AH117"/>
      <x:c r="AI117"/>
      <x:c r="AJ117"/>
      <x:c r="AK117"/>
      <x:c r="AL117"/>
      <x:c r="AM117"/>
      <x:c r="AN117"/>
      <x:c r="AO117"/>
      <x:c r="AP117"/>
      <x:c r="AQ117"/>
      <x:c r="AR117"/>
      <x:c r="AS117"/>
      <x:c r="AT117"/>
      <x:c r="AU117"/>
      <x:c r="AV117"/>
      <x:c r="AW117"/>
      <x:c r="AX117"/>
      <x:c r="AY117"/>
      <x:c r="AZ117"/>
    </x:row>
    <x:row r="118">
      <x:c r="A118"/>
      <x:c r="B118"/>
      <x:c r="C118"/>
      <x:c r="D118"/>
      <x:c r="E118"/>
      <x:c r="F118"/>
      <x:c r="G118"/>
      <x:c r="H118"/>
      <x:c r="I118"/>
      <x:c r="J118"/>
      <x:c r="K118"/>
      <x:c r="L118"/>
      <x:c r="M118"/>
      <x:c r="N118"/>
      <x:c r="O118"/>
      <x:c r="P118"/>
      <x:c r="Q118"/>
      <x:c r="R118"/>
      <x:c r="S118"/>
      <x:c r="T118"/>
      <x:c r="U118"/>
      <x:c r="V118"/>
      <x:c r="W118"/>
      <x:c r="X118"/>
      <x:c r="Y118"/>
      <x:c r="Z118"/>
      <x:c r="AA118"/>
      <x:c r="AB118"/>
      <x:c r="AC118"/>
      <x:c r="AD118"/>
      <x:c r="AE118"/>
      <x:c r="AF118"/>
      <x:c r="AG118"/>
      <x:c r="AH118"/>
      <x:c r="AI118"/>
      <x:c r="AJ118"/>
      <x:c r="AK118"/>
      <x:c r="AL118"/>
      <x:c r="AM118"/>
      <x:c r="AN118"/>
      <x:c r="AO118"/>
      <x:c r="AP118"/>
      <x:c r="AQ118"/>
      <x:c r="AR118"/>
      <x:c r="AS118"/>
      <x:c r="AT118"/>
      <x:c r="AU118"/>
      <x:c r="AV118"/>
      <x:c r="AW118"/>
      <x:c r="AX118"/>
      <x:c r="AY118"/>
      <x:c r="AZ118"/>
    </x:row>
    <x:row r="119">
      <x:c r="A119"/>
      <x:c r="B119"/>
      <x:c r="C119"/>
      <x:c r="D119"/>
      <x:c r="E119"/>
      <x:c r="F119"/>
      <x:c r="G119"/>
      <x:c r="H119"/>
      <x:c r="I119"/>
      <x:c r="J119"/>
      <x:c r="K119"/>
      <x:c r="L119"/>
      <x:c r="M119"/>
      <x:c r="N119"/>
      <x:c r="O119"/>
      <x:c r="P119"/>
      <x:c r="Q119"/>
      <x:c r="R119"/>
      <x:c r="S119"/>
      <x:c r="T119"/>
      <x:c r="U119"/>
      <x:c r="V119"/>
      <x:c r="W119"/>
      <x:c r="X119"/>
      <x:c r="Y119"/>
      <x:c r="Z119"/>
      <x:c r="AA119"/>
      <x:c r="AB119"/>
      <x:c r="AC119"/>
      <x:c r="AD119"/>
      <x:c r="AE119"/>
      <x:c r="AF119"/>
      <x:c r="AG119"/>
      <x:c r="AH119"/>
      <x:c r="AI119"/>
      <x:c r="AJ119"/>
      <x:c r="AK119"/>
      <x:c r="AL119"/>
      <x:c r="AM119"/>
      <x:c r="AN119"/>
      <x:c r="AO119"/>
      <x:c r="AP119"/>
      <x:c r="AQ119"/>
      <x:c r="AR119"/>
      <x:c r="AS119"/>
      <x:c r="AT119"/>
      <x:c r="AU119"/>
      <x:c r="AV119"/>
      <x:c r="AW119"/>
      <x:c r="AX119"/>
      <x:c r="AY119"/>
      <x:c r="AZ119"/>
    </x:row>
    <x:row r="120">
      <x:c r="A120"/>
      <x:c r="B120"/>
      <x:c r="C120"/>
      <x:c r="D120"/>
      <x:c r="E120"/>
      <x:c r="F120"/>
      <x:c r="G120"/>
      <x:c r="H120"/>
      <x:c r="I120"/>
      <x:c r="J120"/>
      <x:c r="K120"/>
      <x:c r="L120"/>
      <x:c r="M120"/>
      <x:c r="N120"/>
      <x:c r="O120"/>
      <x:c r="P120"/>
      <x:c r="Q120"/>
      <x:c r="R120"/>
      <x:c r="S120"/>
      <x:c r="T120"/>
      <x:c r="U120"/>
      <x:c r="V120"/>
      <x:c r="W120"/>
      <x:c r="X120"/>
      <x:c r="Y120"/>
      <x:c r="Z120"/>
      <x:c r="AA120"/>
      <x:c r="AB120"/>
      <x:c r="AC120"/>
      <x:c r="AD120"/>
      <x:c r="AE120"/>
      <x:c r="AF120"/>
      <x:c r="AG120"/>
      <x:c r="AH120"/>
      <x:c r="AI120"/>
      <x:c r="AJ120"/>
      <x:c r="AK120"/>
      <x:c r="AL120"/>
      <x:c r="AM120"/>
      <x:c r="AN120"/>
      <x:c r="AO120"/>
      <x:c r="AP120"/>
      <x:c r="AQ120"/>
      <x:c r="AR120"/>
      <x:c r="AS120"/>
      <x:c r="AT120"/>
      <x:c r="AU120"/>
      <x:c r="AV120"/>
      <x:c r="AW120"/>
      <x:c r="AX120"/>
      <x:c r="AY120"/>
      <x:c r="AZ120"/>
    </x:row>
    <x:row r="121">
      <x:c r="A121"/>
      <x:c r="B121"/>
      <x:c r="C121"/>
      <x:c r="D121"/>
      <x:c r="E121"/>
      <x:c r="F121"/>
      <x:c r="G121"/>
      <x:c r="H121"/>
      <x:c r="I121"/>
      <x:c r="J121"/>
      <x:c r="K121"/>
      <x:c r="L121"/>
      <x:c r="M121"/>
      <x:c r="N121"/>
      <x:c r="O121"/>
      <x:c r="P121"/>
      <x:c r="Q121"/>
      <x:c r="R121"/>
      <x:c r="S121"/>
      <x:c r="T121"/>
      <x:c r="U121"/>
      <x:c r="V121"/>
      <x:c r="W121"/>
      <x:c r="X121"/>
      <x:c r="Y121"/>
      <x:c r="Z121"/>
      <x:c r="AA121"/>
      <x:c r="AB121"/>
      <x:c r="AC121"/>
      <x:c r="AD121"/>
      <x:c r="AE121"/>
      <x:c r="AF121"/>
      <x:c r="AG121"/>
      <x:c r="AH121"/>
      <x:c r="AI121"/>
      <x:c r="AJ121"/>
      <x:c r="AK121"/>
      <x:c r="AL121"/>
      <x:c r="AM121"/>
      <x:c r="AN121"/>
      <x:c r="AO121"/>
      <x:c r="AP121"/>
      <x:c r="AQ121"/>
      <x:c r="AR121"/>
      <x:c r="AS121"/>
      <x:c r="AT121"/>
      <x:c r="AU121"/>
      <x:c r="AV121"/>
      <x:c r="AW121"/>
      <x:c r="AX121"/>
      <x:c r="AY121"/>
      <x:c r="AZ121"/>
    </x:row>
    <x:row r="122">
      <x:c r="A122"/>
      <x:c r="B122"/>
      <x:c r="C122"/>
      <x:c r="D122"/>
      <x:c r="E122"/>
      <x:c r="F122"/>
      <x:c r="G122"/>
      <x:c r="H122"/>
      <x:c r="I122"/>
      <x:c r="J122"/>
      <x:c r="K122"/>
      <x:c r="L122"/>
      <x:c r="M122"/>
      <x:c r="N122"/>
      <x:c r="O122"/>
      <x:c r="P122"/>
      <x:c r="Q122"/>
      <x:c r="R122"/>
      <x:c r="S122"/>
      <x:c r="T122"/>
      <x:c r="U122"/>
      <x:c r="V122"/>
      <x:c r="W122"/>
      <x:c r="X122"/>
      <x:c r="Y122"/>
      <x:c r="Z122"/>
      <x:c r="AA122"/>
      <x:c r="AB122"/>
      <x:c r="AC122"/>
      <x:c r="AD122"/>
      <x:c r="AE122"/>
      <x:c r="AF122"/>
      <x:c r="AG122"/>
      <x:c r="AH122"/>
      <x:c r="AI122"/>
      <x:c r="AJ122"/>
      <x:c r="AK122"/>
      <x:c r="AL122"/>
      <x:c r="AM122"/>
      <x:c r="AN122"/>
      <x:c r="AO122"/>
      <x:c r="AP122"/>
      <x:c r="AQ122"/>
      <x:c r="AR122"/>
      <x:c r="AS122"/>
      <x:c r="AT122"/>
      <x:c r="AU122"/>
      <x:c r="AV122"/>
      <x:c r="AW122"/>
      <x:c r="AX122"/>
      <x:c r="AY122"/>
      <x:c r="AZ122"/>
    </x:row>
    <x:row r="123">
      <x:c r="A123"/>
      <x:c r="B123"/>
      <x:c r="C123"/>
      <x:c r="D123"/>
      <x:c r="E123"/>
      <x:c r="F123"/>
      <x:c r="G123"/>
      <x:c r="H123"/>
      <x:c r="I123"/>
      <x:c r="J123"/>
      <x:c r="K123"/>
      <x:c r="L123"/>
      <x:c r="M123"/>
      <x:c r="N123"/>
      <x:c r="O123"/>
      <x:c r="P123"/>
      <x:c r="Q123"/>
      <x:c r="R123"/>
      <x:c r="S123"/>
      <x:c r="T123"/>
      <x:c r="U123"/>
      <x:c r="V123"/>
      <x:c r="W123"/>
      <x:c r="X123"/>
      <x:c r="Y123"/>
      <x:c r="Z123"/>
      <x:c r="AA123"/>
      <x:c r="AB123"/>
      <x:c r="AC123"/>
      <x:c r="AD123"/>
      <x:c r="AE123"/>
      <x:c r="AF123"/>
      <x:c r="AG123"/>
      <x:c r="AH123"/>
      <x:c r="AI123"/>
      <x:c r="AJ123"/>
      <x:c r="AK123"/>
      <x:c r="AL123"/>
      <x:c r="AM123"/>
      <x:c r="AN123"/>
      <x:c r="AO123"/>
      <x:c r="AP123"/>
      <x:c r="AQ123"/>
      <x:c r="AR123"/>
      <x:c r="AS123"/>
      <x:c r="AT123"/>
      <x:c r="AU123"/>
      <x:c r="AV123"/>
      <x:c r="AW123"/>
      <x:c r="AX123"/>
      <x:c r="AY123"/>
      <x:c r="AZ123"/>
    </x:row>
    <x:row r="124">
      <x:c r="A124"/>
      <x:c r="B124"/>
      <x:c r="C124"/>
      <x:c r="D124"/>
      <x:c r="E124"/>
      <x:c r="F124"/>
      <x:c r="G124"/>
      <x:c r="H124"/>
      <x:c r="I124"/>
      <x:c r="J124"/>
      <x:c r="K124"/>
      <x:c r="L124"/>
      <x:c r="M124"/>
      <x:c r="N124"/>
      <x:c r="O124"/>
      <x:c r="P124"/>
      <x:c r="Q124"/>
      <x:c r="R124"/>
      <x:c r="S124"/>
      <x:c r="T124"/>
      <x:c r="U124"/>
      <x:c r="V124"/>
      <x:c r="W124"/>
      <x:c r="X124"/>
      <x:c r="Y124"/>
      <x:c r="Z124"/>
      <x:c r="AA124"/>
      <x:c r="AB124"/>
      <x:c r="AC124"/>
      <x:c r="AD124"/>
      <x:c r="AE124"/>
      <x:c r="AF124"/>
      <x:c r="AG124"/>
      <x:c r="AH124"/>
      <x:c r="AI124"/>
      <x:c r="AJ124"/>
      <x:c r="AK124"/>
      <x:c r="AL124"/>
      <x:c r="AM124"/>
      <x:c r="AN124"/>
      <x:c r="AO124"/>
      <x:c r="AP124"/>
      <x:c r="AQ124"/>
      <x:c r="AR124"/>
      <x:c r="AS124"/>
      <x:c r="AT124"/>
      <x:c r="AU124"/>
      <x:c r="AV124"/>
      <x:c r="AW124"/>
      <x:c r="AX124"/>
      <x:c r="AY124"/>
      <x:c r="AZ124"/>
    </x:row>
    <x:row r="125">
      <x:c r="A125"/>
      <x:c r="B125"/>
      <x:c r="C125"/>
      <x:c r="D125"/>
      <x:c r="E125"/>
      <x:c r="F125"/>
      <x:c r="G125"/>
      <x:c r="H125"/>
      <x:c r="I125"/>
      <x:c r="J125"/>
      <x:c r="K125"/>
      <x:c r="L125"/>
      <x:c r="M125"/>
      <x:c r="N125"/>
      <x:c r="O125"/>
      <x:c r="P125"/>
      <x:c r="Q125"/>
      <x:c r="R125"/>
      <x:c r="S125"/>
      <x:c r="T125"/>
      <x:c r="U125"/>
      <x:c r="V125"/>
      <x:c r="W125"/>
      <x:c r="X125"/>
      <x:c r="Y125"/>
      <x:c r="Z125"/>
      <x:c r="AA125"/>
      <x:c r="AB125"/>
      <x:c r="AC125"/>
      <x:c r="AD125"/>
      <x:c r="AE125"/>
      <x:c r="AF125"/>
      <x:c r="AG125"/>
      <x:c r="AH125"/>
      <x:c r="AI125"/>
      <x:c r="AJ125"/>
      <x:c r="AK125"/>
      <x:c r="AL125"/>
      <x:c r="AM125"/>
      <x:c r="AN125"/>
      <x:c r="AO125"/>
      <x:c r="AP125"/>
      <x:c r="AQ125"/>
      <x:c r="AR125"/>
      <x:c r="AS125"/>
      <x:c r="AT125"/>
      <x:c r="AU125"/>
      <x:c r="AV125"/>
      <x:c r="AW125"/>
      <x:c r="AX125"/>
      <x:c r="AY125"/>
      <x:c r="AZ125"/>
    </x:row>
    <x:row r="126">
      <x:c r="A126"/>
      <x:c r="B126"/>
      <x:c r="C126"/>
      <x:c r="D126"/>
      <x:c r="E126"/>
      <x:c r="F126"/>
      <x:c r="G126"/>
      <x:c r="H126"/>
      <x:c r="I126"/>
      <x:c r="J126"/>
      <x:c r="K126"/>
      <x:c r="L126"/>
      <x:c r="M126"/>
      <x:c r="N126"/>
      <x:c r="O126"/>
      <x:c r="P126"/>
      <x:c r="Q126"/>
      <x:c r="R126"/>
      <x:c r="S126"/>
      <x:c r="T126"/>
      <x:c r="U126"/>
      <x:c r="V126"/>
      <x:c r="W126"/>
      <x:c r="X126"/>
      <x:c r="Y126"/>
      <x:c r="Z126"/>
      <x:c r="AA126"/>
      <x:c r="AB126"/>
      <x:c r="AC126"/>
      <x:c r="AD126"/>
      <x:c r="AE126"/>
      <x:c r="AF126"/>
      <x:c r="AG126"/>
      <x:c r="AH126"/>
      <x:c r="AI126"/>
      <x:c r="AJ126"/>
      <x:c r="AK126"/>
      <x:c r="AL126"/>
      <x:c r="AM126"/>
      <x:c r="AN126"/>
      <x:c r="AO126"/>
      <x:c r="AP126"/>
      <x:c r="AQ126"/>
      <x:c r="AR126"/>
      <x:c r="AS126"/>
      <x:c r="AT126"/>
      <x:c r="AU126"/>
      <x:c r="AV126"/>
      <x:c r="AW126"/>
      <x:c r="AX126"/>
      <x:c r="AY126"/>
      <x:c r="AZ126"/>
    </x:row>
    <x:row r="127">
      <x:c r="A127"/>
      <x:c r="B127"/>
      <x:c r="C127"/>
      <x:c r="D127"/>
      <x:c r="E127"/>
      <x:c r="F127"/>
      <x:c r="G127"/>
      <x:c r="H127"/>
      <x:c r="I127"/>
      <x:c r="J127"/>
      <x:c r="K127"/>
      <x:c r="L127"/>
      <x:c r="M127"/>
      <x:c r="N127"/>
      <x:c r="O127"/>
      <x:c r="P127"/>
      <x:c r="Q127"/>
      <x:c r="R127"/>
      <x:c r="S127"/>
      <x:c r="T127"/>
      <x:c r="U127"/>
      <x:c r="V127"/>
      <x:c r="W127"/>
      <x:c r="X127"/>
      <x:c r="Y127"/>
      <x:c r="Z127"/>
      <x:c r="AA127"/>
      <x:c r="AB127"/>
      <x:c r="AC127"/>
      <x:c r="AD127"/>
      <x:c r="AE127"/>
      <x:c r="AF127"/>
      <x:c r="AG127"/>
      <x:c r="AH127"/>
      <x:c r="AI127"/>
      <x:c r="AJ127"/>
      <x:c r="AK127"/>
      <x:c r="AL127"/>
      <x:c r="AM127"/>
      <x:c r="AN127"/>
      <x:c r="AO127"/>
      <x:c r="AP127"/>
      <x:c r="AQ127"/>
      <x:c r="AR127"/>
      <x:c r="AS127"/>
      <x:c r="AT127"/>
      <x:c r="AU127"/>
      <x:c r="AV127"/>
      <x:c r="AW127"/>
      <x:c r="AX127"/>
      <x:c r="AY127"/>
      <x:c r="AZ127"/>
    </x:row>
    <x:row r="128">
      <x:c r="A128"/>
      <x:c r="B128"/>
      <x:c r="C128"/>
      <x:c r="D128"/>
      <x:c r="E128"/>
      <x:c r="F128"/>
      <x:c r="G128"/>
      <x:c r="H128"/>
      <x:c r="I128"/>
      <x:c r="J128"/>
      <x:c r="K128"/>
      <x:c r="L128"/>
      <x:c r="M128"/>
      <x:c r="N128"/>
      <x:c r="O128"/>
      <x:c r="P128"/>
      <x:c r="Q128"/>
      <x:c r="R128"/>
      <x:c r="S128"/>
      <x:c r="T128"/>
      <x:c r="U128"/>
      <x:c r="V128"/>
      <x:c r="W128"/>
      <x:c r="X128"/>
      <x:c r="Y128"/>
      <x:c r="Z128"/>
      <x:c r="AA128"/>
      <x:c r="AB128"/>
      <x:c r="AC128"/>
      <x:c r="AD128"/>
      <x:c r="AE128"/>
      <x:c r="AF128"/>
      <x:c r="AG128"/>
      <x:c r="AH128"/>
      <x:c r="AI128"/>
      <x:c r="AJ128"/>
      <x:c r="AK128"/>
      <x:c r="AL128"/>
      <x:c r="AM128"/>
      <x:c r="AN128"/>
      <x:c r="AO128"/>
      <x:c r="AP128"/>
      <x:c r="AQ128"/>
      <x:c r="AR128"/>
      <x:c r="AS128"/>
      <x:c r="AT128"/>
      <x:c r="AU128"/>
      <x:c r="AV128"/>
      <x:c r="AW128"/>
      <x:c r="AX128"/>
      <x:c r="AY128"/>
      <x:c r="AZ128"/>
    </x:row>
    <x:row r="129">
      <x:c r="A129"/>
      <x:c r="B129"/>
      <x:c r="C129"/>
      <x:c r="D129"/>
      <x:c r="E129"/>
      <x:c r="F129"/>
      <x:c r="G129"/>
      <x:c r="H129"/>
      <x:c r="I129"/>
      <x:c r="J129"/>
      <x:c r="K129"/>
      <x:c r="L129"/>
      <x:c r="M129"/>
      <x:c r="N129"/>
      <x:c r="O129"/>
      <x:c r="P129"/>
      <x:c r="Q129"/>
      <x:c r="R129"/>
      <x:c r="S129"/>
      <x:c r="T129"/>
      <x:c r="U129"/>
      <x:c r="V129"/>
      <x:c r="W129"/>
      <x:c r="X129"/>
      <x:c r="Y129"/>
      <x:c r="Z129"/>
      <x:c r="AA129"/>
      <x:c r="AB129"/>
      <x:c r="AC129"/>
      <x:c r="AD129"/>
      <x:c r="AE129"/>
      <x:c r="AF129"/>
      <x:c r="AG129"/>
      <x:c r="AH129"/>
      <x:c r="AI129"/>
      <x:c r="AJ129"/>
      <x:c r="AK129"/>
      <x:c r="AL129"/>
      <x:c r="AM129"/>
      <x:c r="AN129"/>
      <x:c r="AO129"/>
      <x:c r="AP129"/>
      <x:c r="AQ129"/>
      <x:c r="AR129"/>
      <x:c r="AS129"/>
      <x:c r="AT129"/>
      <x:c r="AU129"/>
      <x:c r="AV129"/>
      <x:c r="AW129"/>
      <x:c r="AX129"/>
      <x:c r="AY129"/>
      <x:c r="AZ129"/>
    </x:row>
    <x:row r="130">
      <x:c r="A130"/>
      <x:c r="B130"/>
      <x:c r="C130"/>
      <x:c r="D130"/>
      <x:c r="E130"/>
      <x:c r="F130"/>
      <x:c r="G130"/>
      <x:c r="H130"/>
      <x:c r="I130"/>
      <x:c r="J130"/>
      <x:c r="K130"/>
      <x:c r="L130"/>
      <x:c r="M130"/>
      <x:c r="N130"/>
      <x:c r="O130"/>
      <x:c r="P130"/>
      <x:c r="Q130"/>
      <x:c r="R130"/>
      <x:c r="S130"/>
      <x:c r="T130"/>
      <x:c r="U130"/>
      <x:c r="V130"/>
      <x:c r="W130"/>
      <x:c r="X130"/>
      <x:c r="Y130"/>
      <x:c r="Z130"/>
      <x:c r="AA130"/>
      <x:c r="AB130"/>
      <x:c r="AC130"/>
      <x:c r="AD130"/>
      <x:c r="AE130"/>
      <x:c r="AF130"/>
      <x:c r="AG130"/>
      <x:c r="AH130"/>
      <x:c r="AI130"/>
      <x:c r="AJ130"/>
      <x:c r="AK130"/>
      <x:c r="AL130"/>
      <x:c r="AM130"/>
      <x:c r="AN130"/>
      <x:c r="AO130"/>
      <x:c r="AP130"/>
      <x:c r="AQ130"/>
      <x:c r="AR130"/>
      <x:c r="AS130"/>
      <x:c r="AT130"/>
      <x:c r="AU130"/>
      <x:c r="AV130"/>
      <x:c r="AW130"/>
      <x:c r="AX130"/>
      <x:c r="AY130"/>
      <x:c r="AZ130"/>
    </x:row>
    <x:row r="131">
      <x:c r="A131"/>
      <x:c r="B131"/>
      <x:c r="C131"/>
      <x:c r="D131"/>
      <x:c r="E131"/>
      <x:c r="F131"/>
      <x:c r="G131"/>
      <x:c r="H131"/>
      <x:c r="I131"/>
      <x:c r="J131"/>
      <x:c r="K131"/>
      <x:c r="L131"/>
      <x:c r="M131"/>
      <x:c r="N131"/>
      <x:c r="O131"/>
      <x:c r="P131"/>
      <x:c r="Q131"/>
      <x:c r="R131"/>
      <x:c r="S131"/>
      <x:c r="T131"/>
      <x:c r="U131"/>
      <x:c r="V131"/>
      <x:c r="W131"/>
      <x:c r="X131"/>
      <x:c r="Y131"/>
      <x:c r="Z131"/>
      <x:c r="AA131"/>
      <x:c r="AB131"/>
      <x:c r="AC131"/>
      <x:c r="AD131"/>
      <x:c r="AE131"/>
      <x:c r="AF131"/>
      <x:c r="AG131"/>
      <x:c r="AH131"/>
      <x:c r="AI131"/>
      <x:c r="AJ131"/>
      <x:c r="AK131"/>
      <x:c r="AL131"/>
      <x:c r="AM131"/>
      <x:c r="AN131"/>
      <x:c r="AO131"/>
      <x:c r="AP131"/>
      <x:c r="AQ131"/>
      <x:c r="AR131"/>
      <x:c r="AS131"/>
      <x:c r="AT131"/>
      <x:c r="AU131"/>
      <x:c r="AV131"/>
      <x:c r="AW131"/>
      <x:c r="AX131"/>
      <x:c r="AY131"/>
      <x:c r="AZ131"/>
    </x:row>
    <x:row r="132">
      <x:c r="A132"/>
      <x:c r="B132"/>
      <x:c r="C132"/>
      <x:c r="D132"/>
      <x:c r="E132"/>
      <x:c r="F132"/>
      <x:c r="G132"/>
      <x:c r="H132"/>
      <x:c r="I132"/>
      <x:c r="J132"/>
      <x:c r="K132"/>
      <x:c r="L132"/>
      <x:c r="M132"/>
      <x:c r="N132"/>
      <x:c r="O132"/>
      <x:c r="P132"/>
      <x:c r="Q132"/>
      <x:c r="R132"/>
      <x:c r="S132"/>
      <x:c r="T132"/>
      <x:c r="U132"/>
      <x:c r="V132"/>
      <x:c r="W132"/>
      <x:c r="X132"/>
      <x:c r="Y132"/>
      <x:c r="Z132"/>
      <x:c r="AA132"/>
      <x:c r="AB132"/>
      <x:c r="AC132"/>
      <x:c r="AD132"/>
      <x:c r="AE132"/>
      <x:c r="AF132"/>
      <x:c r="AG132"/>
      <x:c r="AH132"/>
      <x:c r="AI132"/>
      <x:c r="AJ132"/>
      <x:c r="AK132"/>
      <x:c r="AL132"/>
      <x:c r="AM132"/>
      <x:c r="AN132"/>
      <x:c r="AO132"/>
      <x:c r="AP132"/>
      <x:c r="AQ132"/>
      <x:c r="AR132"/>
      <x:c r="AS132"/>
      <x:c r="AT132"/>
      <x:c r="AU132"/>
      <x:c r="AV132"/>
      <x:c r="AW132"/>
      <x:c r="AX132"/>
      <x:c r="AY132"/>
      <x:c r="AZ132"/>
    </x:row>
    <x:row r="133">
      <x:c r="A133"/>
      <x:c r="B133"/>
      <x:c r="C133"/>
      <x:c r="D133"/>
      <x:c r="E133"/>
      <x:c r="F133"/>
      <x:c r="G133"/>
      <x:c r="H133"/>
      <x:c r="I133"/>
      <x:c r="J133"/>
      <x:c r="K133"/>
      <x:c r="L133"/>
      <x:c r="M133"/>
      <x:c r="N133"/>
      <x:c r="O133"/>
      <x:c r="P133"/>
      <x:c r="Q133"/>
      <x:c r="R133"/>
      <x:c r="S133"/>
      <x:c r="T133"/>
      <x:c r="U133"/>
      <x:c r="V133"/>
      <x:c r="W133"/>
      <x:c r="X133"/>
      <x:c r="Y133"/>
      <x:c r="Z133"/>
      <x:c r="AA133"/>
      <x:c r="AB133"/>
      <x:c r="AC133"/>
      <x:c r="AD133"/>
      <x:c r="AE133"/>
      <x:c r="AF133"/>
      <x:c r="AG133"/>
      <x:c r="AH133"/>
      <x:c r="AI133"/>
      <x:c r="AJ133"/>
      <x:c r="AK133"/>
      <x:c r="AL133"/>
      <x:c r="AM133"/>
      <x:c r="AN133"/>
      <x:c r="AO133"/>
      <x:c r="AP133"/>
      <x:c r="AQ133"/>
      <x:c r="AR133"/>
      <x:c r="AS133"/>
      <x:c r="AT133"/>
      <x:c r="AU133"/>
      <x:c r="AV133"/>
      <x:c r="AW133"/>
      <x:c r="AX133"/>
      <x:c r="AY133"/>
      <x:c r="AZ133"/>
    </x:row>
    <x:row r="134">
      <x:c r="A134"/>
      <x:c r="B134"/>
      <x:c r="C134"/>
      <x:c r="D134"/>
      <x:c r="E134"/>
      <x:c r="F134"/>
      <x:c r="G134"/>
      <x:c r="H134"/>
      <x:c r="I134"/>
      <x:c r="J134"/>
      <x:c r="K134"/>
      <x:c r="L134"/>
      <x:c r="M134"/>
      <x:c r="N134"/>
      <x:c r="O134"/>
      <x:c r="P134"/>
      <x:c r="Q134"/>
      <x:c r="R134"/>
      <x:c r="S134"/>
      <x:c r="T134"/>
      <x:c r="U134"/>
      <x:c r="V134"/>
      <x:c r="W134"/>
      <x:c r="X134"/>
      <x:c r="Y134"/>
      <x:c r="Z134"/>
      <x:c r="AA134"/>
      <x:c r="AB134"/>
      <x:c r="AC134"/>
      <x:c r="AD134"/>
      <x:c r="AE134"/>
      <x:c r="AF134"/>
      <x:c r="AG134"/>
      <x:c r="AH134"/>
      <x:c r="AI134"/>
      <x:c r="AJ134"/>
      <x:c r="AK134"/>
      <x:c r="AL134"/>
      <x:c r="AM134"/>
      <x:c r="AN134"/>
      <x:c r="AO134"/>
      <x:c r="AP134"/>
      <x:c r="AQ134"/>
      <x:c r="AR134"/>
      <x:c r="AS134"/>
      <x:c r="AT134"/>
      <x:c r="AU134"/>
      <x:c r="AV134"/>
      <x:c r="AW134"/>
      <x:c r="AX134"/>
      <x:c r="AY134"/>
      <x:c r="AZ134"/>
    </x:row>
    <x:row r="135">
      <x:c r="A135"/>
      <x:c r="B135"/>
      <x:c r="C135"/>
      <x:c r="D135"/>
      <x:c r="E135"/>
      <x:c r="F135"/>
      <x:c r="G135"/>
      <x:c r="H135"/>
      <x:c r="I135"/>
      <x:c r="J135"/>
      <x:c r="K135"/>
      <x:c r="L135"/>
      <x:c r="M135"/>
      <x:c r="N135"/>
      <x:c r="O135"/>
      <x:c r="P135"/>
      <x:c r="Q135"/>
      <x:c r="R135"/>
      <x:c r="S135"/>
      <x:c r="T135"/>
      <x:c r="U135"/>
      <x:c r="V135"/>
      <x:c r="W135"/>
      <x:c r="X135"/>
      <x:c r="Y135"/>
      <x:c r="Z135"/>
      <x:c r="AA135"/>
      <x:c r="AB135"/>
      <x:c r="AC135"/>
      <x:c r="AD135"/>
      <x:c r="AE135"/>
      <x:c r="AF135"/>
      <x:c r="AG135"/>
      <x:c r="AH135"/>
      <x:c r="AI135"/>
      <x:c r="AJ135"/>
      <x:c r="AK135"/>
      <x:c r="AL135"/>
      <x:c r="AM135"/>
      <x:c r="AN135"/>
      <x:c r="AO135"/>
      <x:c r="AP135"/>
      <x:c r="AQ135"/>
      <x:c r="AR135"/>
      <x:c r="AS135"/>
      <x:c r="AT135"/>
      <x:c r="AU135"/>
      <x:c r="AV135"/>
      <x:c r="AW135"/>
      <x:c r="AX135"/>
      <x:c r="AY135"/>
      <x:c r="AZ135"/>
    </x:row>
    <x:row r="136">
      <x:c r="A136"/>
      <x:c r="B136"/>
      <x:c r="C136"/>
      <x:c r="D136"/>
      <x:c r="E136"/>
      <x:c r="F136"/>
      <x:c r="G136"/>
      <x:c r="H136"/>
      <x:c r="I136"/>
      <x:c r="J136"/>
      <x:c r="K136"/>
      <x:c r="L136"/>
      <x:c r="M136"/>
      <x:c r="N136"/>
      <x:c r="O136"/>
      <x:c r="P136"/>
      <x:c r="Q136"/>
      <x:c r="R136"/>
      <x:c r="S136"/>
      <x:c r="T136"/>
      <x:c r="U136"/>
      <x:c r="V136"/>
      <x:c r="W136"/>
      <x:c r="X136"/>
      <x:c r="Y136"/>
      <x:c r="Z136"/>
      <x:c r="AA136"/>
      <x:c r="AB136"/>
      <x:c r="AC136"/>
      <x:c r="AD136"/>
      <x:c r="AE136"/>
      <x:c r="AF136"/>
      <x:c r="AG136"/>
      <x:c r="AH136"/>
      <x:c r="AI136"/>
      <x:c r="AJ136"/>
      <x:c r="AK136"/>
      <x:c r="AL136"/>
      <x:c r="AM136"/>
      <x:c r="AN136"/>
      <x:c r="AO136"/>
      <x:c r="AP136"/>
      <x:c r="AQ136"/>
      <x:c r="AR136"/>
      <x:c r="AS136"/>
      <x:c r="AT136"/>
      <x:c r="AU136"/>
      <x:c r="AV136"/>
      <x:c r="AW136"/>
      <x:c r="AX136"/>
      <x:c r="AY136"/>
      <x:c r="AZ136"/>
    </x:row>
    <x:row r="137">
      <x:c r="A137"/>
      <x:c r="B137"/>
      <x:c r="C137"/>
      <x:c r="D137"/>
      <x:c r="E137"/>
      <x:c r="F137"/>
      <x:c r="G137"/>
      <x:c r="H137"/>
      <x:c r="I137"/>
      <x:c r="J137"/>
      <x:c r="K137"/>
      <x:c r="L137"/>
      <x:c r="M137"/>
      <x:c r="N137"/>
      <x:c r="O137"/>
      <x:c r="P137"/>
      <x:c r="Q137"/>
      <x:c r="R137"/>
      <x:c r="S137"/>
      <x:c r="T137"/>
      <x:c r="U137"/>
      <x:c r="V137"/>
      <x:c r="W137"/>
      <x:c r="X137"/>
      <x:c r="Y137"/>
      <x:c r="Z137"/>
      <x:c r="AA137"/>
      <x:c r="AB137"/>
      <x:c r="AC137"/>
      <x:c r="AD137"/>
      <x:c r="AE137"/>
      <x:c r="AF137"/>
      <x:c r="AG137"/>
      <x:c r="AH137"/>
      <x:c r="AI137"/>
      <x:c r="AJ137"/>
      <x:c r="AK137"/>
      <x:c r="AL137"/>
      <x:c r="AM137"/>
      <x:c r="AN137"/>
      <x:c r="AO137"/>
      <x:c r="AP137"/>
      <x:c r="AQ137"/>
      <x:c r="AR137"/>
      <x:c r="AS137"/>
      <x:c r="AT137"/>
      <x:c r="AU137"/>
      <x:c r="AV137"/>
      <x:c r="AW137"/>
      <x:c r="AX137"/>
      <x:c r="AY137"/>
      <x:c r="AZ137"/>
    </x:row>
    <x:row r="138">
      <x:c r="A138"/>
      <x:c r="B138"/>
      <x:c r="C138"/>
      <x:c r="D138"/>
      <x:c r="E138"/>
      <x:c r="F138"/>
      <x:c r="G138"/>
      <x:c r="H138"/>
      <x:c r="I138"/>
      <x:c r="J138"/>
      <x:c r="K138"/>
      <x:c r="L138"/>
      <x:c r="M138"/>
      <x:c r="N138"/>
      <x:c r="O138"/>
      <x:c r="P138"/>
      <x:c r="Q138"/>
      <x:c r="R138"/>
      <x:c r="S138"/>
      <x:c r="T138"/>
      <x:c r="U138"/>
      <x:c r="V138"/>
      <x:c r="W138"/>
      <x:c r="X138"/>
      <x:c r="Y138"/>
      <x:c r="Z138"/>
      <x:c r="AA138"/>
      <x:c r="AB138"/>
      <x:c r="AC138"/>
      <x:c r="AD138"/>
      <x:c r="AE138"/>
      <x:c r="AF138"/>
      <x:c r="AG138"/>
      <x:c r="AH138"/>
      <x:c r="AI138"/>
      <x:c r="AJ138"/>
      <x:c r="AK138"/>
      <x:c r="AL138"/>
      <x:c r="AM138"/>
      <x:c r="AN138"/>
      <x:c r="AO138"/>
      <x:c r="AP138"/>
      <x:c r="AQ138"/>
      <x:c r="AR138"/>
      <x:c r="AS138"/>
      <x:c r="AT138"/>
      <x:c r="AU138"/>
      <x:c r="AV138"/>
      <x:c r="AW138"/>
      <x:c r="AX138"/>
      <x:c r="AY138"/>
      <x:c r="AZ138"/>
    </x:row>
    <x:row r="139">
      <x:c r="A139"/>
      <x:c r="B139"/>
      <x:c r="C139"/>
      <x:c r="D139"/>
      <x:c r="E139"/>
      <x:c r="F139"/>
      <x:c r="G139"/>
      <x:c r="H139"/>
      <x:c r="I139"/>
      <x:c r="J139"/>
      <x:c r="K139"/>
      <x:c r="L139"/>
      <x:c r="M139"/>
      <x:c r="N139"/>
      <x:c r="O139"/>
      <x:c r="P139"/>
      <x:c r="Q139"/>
      <x:c r="R139"/>
      <x:c r="S139"/>
      <x:c r="T139"/>
      <x:c r="U139"/>
      <x:c r="V139"/>
      <x:c r="W139"/>
      <x:c r="X139"/>
      <x:c r="Y139"/>
      <x:c r="Z139"/>
      <x:c r="AA139"/>
      <x:c r="AB139"/>
      <x:c r="AC139"/>
      <x:c r="AD139"/>
      <x:c r="AE139"/>
      <x:c r="AF139"/>
      <x:c r="AG139"/>
      <x:c r="AH139"/>
      <x:c r="AI139"/>
      <x:c r="AJ139"/>
      <x:c r="AK139"/>
      <x:c r="AL139"/>
      <x:c r="AM139"/>
      <x:c r="AN139"/>
      <x:c r="AO139"/>
      <x:c r="AP139"/>
      <x:c r="AQ139"/>
      <x:c r="AR139"/>
      <x:c r="AS139"/>
      <x:c r="AT139"/>
      <x:c r="AU139"/>
      <x:c r="AV139"/>
      <x:c r="AW139"/>
      <x:c r="AX139"/>
      <x:c r="AY139"/>
      <x:c r="AZ139"/>
    </x:row>
    <x:row r="140">
      <x:c r="A140"/>
      <x:c r="B140"/>
      <x:c r="C140"/>
      <x:c r="D140"/>
      <x:c r="E140"/>
      <x:c r="F140"/>
      <x:c r="G140"/>
      <x:c r="H140"/>
      <x:c r="I140"/>
      <x:c r="J140"/>
      <x:c r="K140"/>
      <x:c r="L140"/>
      <x:c r="M140"/>
      <x:c r="N140"/>
      <x:c r="O140"/>
      <x:c r="P140"/>
      <x:c r="Q140"/>
      <x:c r="R140"/>
      <x:c r="S140"/>
      <x:c r="T140"/>
      <x:c r="U140"/>
      <x:c r="V140"/>
      <x:c r="W140"/>
      <x:c r="X140"/>
      <x:c r="Y140"/>
      <x:c r="Z140"/>
      <x:c r="AA140"/>
      <x:c r="AB140"/>
      <x:c r="AC140"/>
      <x:c r="AD140"/>
      <x:c r="AE140"/>
      <x:c r="AF140"/>
      <x:c r="AG140"/>
      <x:c r="AH140"/>
      <x:c r="AI140"/>
      <x:c r="AJ140"/>
      <x:c r="AK140"/>
      <x:c r="AL140"/>
      <x:c r="AM140"/>
      <x:c r="AN140"/>
      <x:c r="AO140"/>
      <x:c r="AP140"/>
      <x:c r="AQ140"/>
      <x:c r="AR140"/>
      <x:c r="AS140"/>
      <x:c r="AT140"/>
      <x:c r="AU140"/>
      <x:c r="AV140"/>
      <x:c r="AW140"/>
      <x:c r="AX140"/>
      <x:c r="AY140"/>
      <x:c r="AZ140"/>
    </x:row>
    <x:row r="141">
      <x:c r="A141"/>
      <x:c r="B141"/>
      <x:c r="C141"/>
      <x:c r="D141"/>
      <x:c r="E141"/>
      <x:c r="F141"/>
      <x:c r="G141"/>
      <x:c r="H141"/>
      <x:c r="I141"/>
      <x:c r="J141"/>
      <x:c r="K141"/>
      <x:c r="L141"/>
      <x:c r="M141"/>
      <x:c r="N141"/>
      <x:c r="O141"/>
      <x:c r="P141"/>
      <x:c r="Q141"/>
      <x:c r="R141"/>
      <x:c r="S141"/>
      <x:c r="T141"/>
      <x:c r="U141"/>
      <x:c r="V141"/>
      <x:c r="W141"/>
      <x:c r="X141"/>
      <x:c r="Y141"/>
      <x:c r="Z141"/>
      <x:c r="AA141"/>
      <x:c r="AB141"/>
      <x:c r="AC141"/>
      <x:c r="AD141"/>
      <x:c r="AE141"/>
      <x:c r="AF141"/>
      <x:c r="AG141"/>
      <x:c r="AH141"/>
      <x:c r="AI141"/>
      <x:c r="AJ141"/>
      <x:c r="AK141"/>
      <x:c r="AL141"/>
      <x:c r="AM141"/>
      <x:c r="AN141"/>
      <x:c r="AO141"/>
      <x:c r="AP141"/>
      <x:c r="AQ141"/>
      <x:c r="AR141"/>
      <x:c r="AS141"/>
      <x:c r="AT141"/>
      <x:c r="AU141"/>
      <x:c r="AV141"/>
      <x:c r="AW141"/>
      <x:c r="AX141"/>
      <x:c r="AY141"/>
      <x:c r="AZ141"/>
    </x:row>
    <x:row r="142">
      <x:c r="A142"/>
      <x:c r="B142"/>
      <x:c r="C142"/>
      <x:c r="D142"/>
      <x:c r="E142"/>
      <x:c r="F142"/>
      <x:c r="G142"/>
      <x:c r="H142"/>
      <x:c r="I142"/>
      <x:c r="J142"/>
      <x:c r="K142"/>
      <x:c r="L142"/>
      <x:c r="M142"/>
      <x:c r="N142"/>
      <x:c r="O142"/>
      <x:c r="P142"/>
      <x:c r="Q142"/>
      <x:c r="R142"/>
      <x:c r="S142"/>
      <x:c r="T142"/>
      <x:c r="U142"/>
      <x:c r="V142"/>
      <x:c r="W142"/>
      <x:c r="X142"/>
      <x:c r="Y142"/>
      <x:c r="Z142"/>
      <x:c r="AA142"/>
      <x:c r="AB142"/>
      <x:c r="AC142"/>
      <x:c r="AD142"/>
      <x:c r="AE142"/>
      <x:c r="AF142"/>
      <x:c r="AG142"/>
      <x:c r="AH142"/>
      <x:c r="AI142"/>
      <x:c r="AJ142"/>
      <x:c r="AK142"/>
      <x:c r="AL142"/>
      <x:c r="AM142"/>
      <x:c r="AN142"/>
      <x:c r="AO142"/>
      <x:c r="AP142"/>
      <x:c r="AQ142"/>
      <x:c r="AR142"/>
      <x:c r="AS142"/>
      <x:c r="AT142"/>
      <x:c r="AU142"/>
      <x:c r="AV142"/>
      <x:c r="AW142"/>
      <x:c r="AX142"/>
      <x:c r="AY142"/>
      <x:c r="AZ142"/>
    </x:row>
    <x:row r="143">
      <x:c r="A143"/>
      <x:c r="B143"/>
      <x:c r="C143"/>
      <x:c r="D143"/>
      <x:c r="E143"/>
      <x:c r="F143"/>
      <x:c r="G143"/>
      <x:c r="H143"/>
      <x:c r="I143"/>
      <x:c r="J143"/>
      <x:c r="K143"/>
      <x:c r="L143"/>
      <x:c r="M143"/>
      <x:c r="N143"/>
      <x:c r="O143"/>
      <x:c r="P143"/>
      <x:c r="Q143"/>
      <x:c r="R143"/>
      <x:c r="S143"/>
      <x:c r="T143"/>
      <x:c r="U143"/>
      <x:c r="V143"/>
      <x:c r="W143"/>
      <x:c r="X143"/>
      <x:c r="Y143"/>
      <x:c r="Z143"/>
      <x:c r="AA143"/>
      <x:c r="AB143"/>
      <x:c r="AC143"/>
      <x:c r="AD143"/>
      <x:c r="AE143"/>
      <x:c r="AF143"/>
      <x:c r="AG143"/>
      <x:c r="AH143"/>
      <x:c r="AI143"/>
      <x:c r="AJ143"/>
      <x:c r="AK143"/>
      <x:c r="AL143"/>
      <x:c r="AM143"/>
      <x:c r="AN143"/>
      <x:c r="AO143"/>
      <x:c r="AP143"/>
      <x:c r="AQ143"/>
      <x:c r="AR143"/>
      <x:c r="AS143"/>
      <x:c r="AT143"/>
      <x:c r="AU143"/>
      <x:c r="AV143"/>
      <x:c r="AW143"/>
      <x:c r="AX143"/>
      <x:c r="AY143"/>
      <x:c r="AZ143"/>
    </x:row>
    <x:row r="144">
      <x:c r="A144"/>
      <x:c r="B144"/>
      <x:c r="C144"/>
      <x:c r="D144"/>
      <x:c r="E144"/>
      <x:c r="F144"/>
      <x:c r="G144"/>
      <x:c r="H144"/>
      <x:c r="I144"/>
      <x:c r="J144"/>
      <x:c r="K144"/>
      <x:c r="L144"/>
      <x:c r="M144"/>
      <x:c r="N144"/>
      <x:c r="O144"/>
      <x:c r="P144"/>
      <x:c r="Q144"/>
      <x:c r="R144"/>
      <x:c r="S144"/>
      <x:c r="T144"/>
      <x:c r="U144"/>
      <x:c r="V144"/>
      <x:c r="W144"/>
      <x:c r="X144"/>
      <x:c r="Y144"/>
      <x:c r="Z144"/>
      <x:c r="AA144"/>
      <x:c r="AB144"/>
      <x:c r="AC144"/>
      <x:c r="AD144"/>
      <x:c r="AE144"/>
      <x:c r="AF144"/>
      <x:c r="AG144"/>
      <x:c r="AH144"/>
      <x:c r="AI144"/>
      <x:c r="AJ144"/>
      <x:c r="AK144"/>
      <x:c r="AL144"/>
      <x:c r="AM144"/>
      <x:c r="AN144"/>
      <x:c r="AO144"/>
      <x:c r="AP144"/>
      <x:c r="AQ144"/>
      <x:c r="AR144"/>
      <x:c r="AS144"/>
      <x:c r="AT144"/>
      <x:c r="AU144"/>
      <x:c r="AV144"/>
      <x:c r="AW144"/>
      <x:c r="AX144"/>
      <x:c r="AY144"/>
      <x:c r="AZ144"/>
    </x:row>
    <x:row r="145">
      <x:c r="A145"/>
      <x:c r="B145"/>
      <x:c r="C145"/>
      <x:c r="D145"/>
      <x:c r="E145"/>
      <x:c r="F145"/>
      <x:c r="G145"/>
      <x:c r="H145"/>
      <x:c r="I145"/>
      <x:c r="J145"/>
      <x:c r="K145"/>
      <x:c r="L145"/>
      <x:c r="M145"/>
      <x:c r="N145"/>
      <x:c r="O145"/>
      <x:c r="P145"/>
      <x:c r="Q145"/>
      <x:c r="R145"/>
      <x:c r="S145"/>
      <x:c r="T145"/>
      <x:c r="U145"/>
      <x:c r="V145"/>
      <x:c r="W145"/>
      <x:c r="X145"/>
      <x:c r="Y145"/>
      <x:c r="Z145"/>
      <x:c r="AA145"/>
      <x:c r="AB145"/>
      <x:c r="AC145"/>
      <x:c r="AD145"/>
      <x:c r="AE145"/>
      <x:c r="AF145"/>
      <x:c r="AG145"/>
      <x:c r="AH145"/>
      <x:c r="AI145"/>
      <x:c r="AJ145"/>
      <x:c r="AK145"/>
      <x:c r="AL145"/>
      <x:c r="AM145"/>
      <x:c r="AN145"/>
      <x:c r="AO145"/>
      <x:c r="AP145"/>
      <x:c r="AQ145"/>
      <x:c r="AR145"/>
      <x:c r="AS145"/>
      <x:c r="AT145"/>
      <x:c r="AU145"/>
      <x:c r="AV145"/>
      <x:c r="AW145"/>
      <x:c r="AX145"/>
      <x:c r="AY145"/>
      <x:c r="AZ145"/>
    </x:row>
    <x:row r="146">
      <x:c r="A146"/>
      <x:c r="B146"/>
      <x:c r="C146"/>
      <x:c r="D146"/>
      <x:c r="E146"/>
      <x:c r="F146"/>
      <x:c r="G146"/>
      <x:c r="H146"/>
      <x:c r="I146"/>
      <x:c r="J146"/>
      <x:c r="K146"/>
      <x:c r="L146"/>
      <x:c r="M146"/>
      <x:c r="N146"/>
      <x:c r="O146"/>
      <x:c r="P146"/>
      <x:c r="Q146"/>
      <x:c r="R146"/>
      <x:c r="S146"/>
      <x:c r="T146"/>
      <x:c r="U146"/>
      <x:c r="V146"/>
      <x:c r="W146"/>
      <x:c r="X146"/>
      <x:c r="Y146"/>
      <x:c r="Z146"/>
      <x:c r="AA146"/>
      <x:c r="AB146"/>
      <x:c r="AC146"/>
      <x:c r="AD146"/>
      <x:c r="AE146"/>
      <x:c r="AF146"/>
      <x:c r="AG146"/>
      <x:c r="AH146"/>
      <x:c r="AI146"/>
      <x:c r="AJ146"/>
      <x:c r="AK146"/>
      <x:c r="AL146"/>
      <x:c r="AM146"/>
      <x:c r="AN146"/>
      <x:c r="AO146"/>
      <x:c r="AP146"/>
      <x:c r="AQ146"/>
      <x:c r="AR146"/>
      <x:c r="AS146"/>
      <x:c r="AT146"/>
      <x:c r="AU146"/>
      <x:c r="AV146"/>
      <x:c r="AW146"/>
      <x:c r="AX146"/>
      <x:c r="AY146"/>
      <x:c r="AZ146"/>
    </x:row>
    <x:row r="147">
      <x:c r="A147"/>
      <x:c r="B147"/>
      <x:c r="C147"/>
      <x:c r="D147"/>
      <x:c r="E147"/>
      <x:c r="F147"/>
      <x:c r="G147"/>
      <x:c r="H147"/>
      <x:c r="I147"/>
      <x:c r="J147"/>
      <x:c r="K147"/>
      <x:c r="L147"/>
      <x:c r="M147"/>
      <x:c r="N147"/>
      <x:c r="O147"/>
      <x:c r="P147"/>
      <x:c r="Q147"/>
      <x:c r="R147"/>
      <x:c r="S147"/>
      <x:c r="T147"/>
      <x:c r="U147"/>
      <x:c r="V147"/>
      <x:c r="W147"/>
      <x:c r="X147"/>
      <x:c r="Y147"/>
      <x:c r="Z147"/>
      <x:c r="AA147"/>
      <x:c r="AB147"/>
      <x:c r="AC147"/>
      <x:c r="AD147"/>
      <x:c r="AE147"/>
      <x:c r="AF147"/>
      <x:c r="AG147"/>
      <x:c r="AH147"/>
      <x:c r="AI147"/>
      <x:c r="AJ147"/>
      <x:c r="AK147"/>
      <x:c r="AL147"/>
      <x:c r="AM147"/>
      <x:c r="AN147"/>
      <x:c r="AO147"/>
      <x:c r="AP147"/>
      <x:c r="AQ147"/>
      <x:c r="AR147"/>
      <x:c r="AS147"/>
      <x:c r="AT147"/>
      <x:c r="AU147"/>
      <x:c r="AV147"/>
      <x:c r="AW147"/>
      <x:c r="AX147"/>
      <x:c r="AY147"/>
      <x:c r="AZ147"/>
    </x:row>
    <x:row r="148">
      <x:c r="A148"/>
      <x:c r="B148"/>
      <x:c r="C148"/>
      <x:c r="D148"/>
      <x:c r="E148"/>
      <x:c r="F148"/>
      <x:c r="G148"/>
      <x:c r="H148"/>
      <x:c r="I148"/>
      <x:c r="J148"/>
      <x:c r="K148"/>
      <x:c r="L148"/>
      <x:c r="M148"/>
      <x:c r="N148"/>
      <x:c r="O148"/>
      <x:c r="P148"/>
      <x:c r="Q148"/>
      <x:c r="R148"/>
      <x:c r="S148"/>
      <x:c r="T148"/>
      <x:c r="U148"/>
      <x:c r="V148"/>
      <x:c r="W148"/>
      <x:c r="X148"/>
      <x:c r="Y148"/>
      <x:c r="Z148"/>
      <x:c r="AA148"/>
      <x:c r="AB148"/>
      <x:c r="AC148"/>
      <x:c r="AD148"/>
      <x:c r="AE148"/>
      <x:c r="AF148"/>
      <x:c r="AG148"/>
      <x:c r="AH148"/>
      <x:c r="AI148"/>
      <x:c r="AJ148"/>
      <x:c r="AK148"/>
      <x:c r="AL148"/>
      <x:c r="AM148"/>
      <x:c r="AN148"/>
      <x:c r="AO148"/>
      <x:c r="AP148"/>
      <x:c r="AQ148"/>
      <x:c r="AR148"/>
      <x:c r="AS148"/>
      <x:c r="AT148"/>
      <x:c r="AU148"/>
      <x:c r="AV148"/>
      <x:c r="AW148"/>
      <x:c r="AX148"/>
      <x:c r="AY148"/>
      <x:c r="AZ148"/>
    </x:row>
    <x:row r="149">
      <x:c r="A149"/>
      <x:c r="B149"/>
      <x:c r="C149"/>
      <x:c r="D149"/>
      <x:c r="E149"/>
      <x:c r="F149"/>
      <x:c r="G149"/>
      <x:c r="H149"/>
      <x:c r="I149"/>
      <x:c r="J149"/>
      <x:c r="K149"/>
      <x:c r="L149"/>
      <x:c r="M149"/>
      <x:c r="N149"/>
      <x:c r="O149"/>
      <x:c r="P149"/>
      <x:c r="Q149"/>
      <x:c r="R149"/>
      <x:c r="S149"/>
      <x:c r="T149"/>
      <x:c r="U149"/>
      <x:c r="V149"/>
      <x:c r="W149"/>
      <x:c r="X149"/>
      <x:c r="Y149"/>
      <x:c r="Z149"/>
      <x:c r="AA149"/>
      <x:c r="AB149"/>
      <x:c r="AC149"/>
      <x:c r="AD149"/>
      <x:c r="AE149"/>
      <x:c r="AF149"/>
      <x:c r="AG149"/>
      <x:c r="AH149"/>
      <x:c r="AI149"/>
      <x:c r="AJ149"/>
      <x:c r="AK149"/>
      <x:c r="AL149"/>
      <x:c r="AM149"/>
      <x:c r="AN149"/>
      <x:c r="AO149"/>
      <x:c r="AP149"/>
      <x:c r="AQ149"/>
      <x:c r="AR149"/>
      <x:c r="AS149"/>
      <x:c r="AT149"/>
      <x:c r="AU149"/>
      <x:c r="AV149"/>
      <x:c r="AW149"/>
      <x:c r="AX149"/>
      <x:c r="AY149"/>
      <x:c r="AZ149"/>
    </x:row>
    <x:row r="150">
      <x:c r="A150"/>
      <x:c r="B150"/>
      <x:c r="C150"/>
      <x:c r="D150"/>
      <x:c r="E150"/>
      <x:c r="F150"/>
      <x:c r="G150"/>
      <x:c r="H150"/>
      <x:c r="I150"/>
      <x:c r="J150"/>
      <x:c r="K150"/>
      <x:c r="L150"/>
      <x:c r="M150"/>
      <x:c r="N150"/>
      <x:c r="O150"/>
      <x:c r="P150"/>
      <x:c r="Q150"/>
      <x:c r="R150"/>
      <x:c r="S150"/>
      <x:c r="T150"/>
      <x:c r="U150"/>
      <x:c r="V150"/>
      <x:c r="W150"/>
      <x:c r="X150"/>
      <x:c r="Y150"/>
      <x:c r="Z150"/>
      <x:c r="AA150"/>
      <x:c r="AB150"/>
      <x:c r="AC150"/>
      <x:c r="AD150"/>
      <x:c r="AE150"/>
      <x:c r="AF150"/>
      <x:c r="AG150"/>
      <x:c r="AH150"/>
      <x:c r="AI150"/>
      <x:c r="AJ150"/>
      <x:c r="AK150"/>
      <x:c r="AL150"/>
      <x:c r="AM150"/>
      <x:c r="AN150"/>
      <x:c r="AO150"/>
      <x:c r="AP150"/>
      <x:c r="AQ150"/>
      <x:c r="AR150"/>
      <x:c r="AS150"/>
      <x:c r="AT150"/>
      <x:c r="AU150"/>
      <x:c r="AV150"/>
      <x:c r="AW150"/>
      <x:c r="AX150"/>
      <x:c r="AY150"/>
      <x:c r="AZ150"/>
    </x:row>
    <x:row r="151">
      <x:c r="A151"/>
      <x:c r="B151"/>
      <x:c r="C151"/>
      <x:c r="D151"/>
      <x:c r="E151"/>
      <x:c r="F151"/>
      <x:c r="G151"/>
      <x:c r="H151"/>
      <x:c r="I151"/>
      <x:c r="J151"/>
      <x:c r="K151"/>
      <x:c r="L151"/>
      <x:c r="M151"/>
      <x:c r="N151"/>
      <x:c r="O151"/>
      <x:c r="P151"/>
      <x:c r="Q151"/>
      <x:c r="R151"/>
      <x:c r="S151"/>
      <x:c r="T151"/>
      <x:c r="U151"/>
      <x:c r="V151"/>
      <x:c r="W151"/>
      <x:c r="X151"/>
      <x:c r="Y151"/>
      <x:c r="Z151"/>
      <x:c r="AA151"/>
      <x:c r="AB151"/>
      <x:c r="AC151"/>
      <x:c r="AD151"/>
      <x:c r="AE151"/>
      <x:c r="AF151"/>
      <x:c r="AG151"/>
      <x:c r="AH151"/>
      <x:c r="AI151"/>
      <x:c r="AJ151"/>
      <x:c r="AK151"/>
      <x:c r="AL151"/>
      <x:c r="AM151"/>
      <x:c r="AN151"/>
      <x:c r="AO151"/>
      <x:c r="AP151"/>
      <x:c r="AQ151"/>
      <x:c r="AR151"/>
      <x:c r="AS151"/>
      <x:c r="AT151"/>
      <x:c r="AU151"/>
      <x:c r="AV151"/>
      <x:c r="AW151"/>
      <x:c r="AX151"/>
      <x:c r="AY151"/>
      <x:c r="AZ151"/>
    </x:row>
    <x:row r="152">
      <x:c r="A152"/>
      <x:c r="B152"/>
      <x:c r="C152"/>
      <x:c r="D152"/>
      <x:c r="E152"/>
      <x:c r="F152"/>
      <x:c r="G152"/>
      <x:c r="H152"/>
      <x:c r="I152"/>
      <x:c r="J152"/>
      <x:c r="K152"/>
      <x:c r="L152"/>
      <x:c r="M152"/>
      <x:c r="N152"/>
      <x:c r="O152"/>
      <x:c r="P152"/>
      <x:c r="Q152"/>
      <x:c r="R152"/>
      <x:c r="S152"/>
      <x:c r="T152"/>
      <x:c r="U152"/>
      <x:c r="V152"/>
      <x:c r="W152"/>
      <x:c r="X152"/>
      <x:c r="Y152"/>
      <x:c r="Z152"/>
      <x:c r="AA152"/>
      <x:c r="AB152"/>
      <x:c r="AC152"/>
      <x:c r="AD152"/>
      <x:c r="AE152"/>
      <x:c r="AF152"/>
      <x:c r="AG152"/>
      <x:c r="AH152"/>
      <x:c r="AI152"/>
      <x:c r="AJ152"/>
      <x:c r="AK152"/>
      <x:c r="AL152"/>
      <x:c r="AM152"/>
      <x:c r="AN152"/>
      <x:c r="AO152"/>
      <x:c r="AP152"/>
      <x:c r="AQ152"/>
      <x:c r="AR152"/>
      <x:c r="AS152"/>
      <x:c r="AT152"/>
      <x:c r="AU152"/>
      <x:c r="AV152"/>
      <x:c r="AW152"/>
      <x:c r="AX152"/>
      <x:c r="AY152"/>
      <x:c r="AZ152"/>
    </x:row>
    <x:row r="153">
      <x:c r="A153"/>
      <x:c r="B153"/>
      <x:c r="C153"/>
      <x:c r="D153"/>
      <x:c r="E153"/>
      <x:c r="F153"/>
      <x:c r="G153"/>
      <x:c r="H153"/>
      <x:c r="I153"/>
      <x:c r="J153"/>
      <x:c r="K153"/>
      <x:c r="L153"/>
      <x:c r="M153"/>
      <x:c r="N153"/>
      <x:c r="O153"/>
      <x:c r="P153"/>
      <x:c r="Q153"/>
      <x:c r="R153"/>
      <x:c r="S153"/>
      <x:c r="T153"/>
      <x:c r="U153"/>
      <x:c r="V153"/>
      <x:c r="W153"/>
      <x:c r="X153"/>
      <x:c r="Y153"/>
      <x:c r="Z153"/>
      <x:c r="AA153"/>
      <x:c r="AB153"/>
      <x:c r="AC153"/>
      <x:c r="AD153"/>
      <x:c r="AE153"/>
      <x:c r="AF153"/>
      <x:c r="AG153"/>
      <x:c r="AH153"/>
      <x:c r="AI153"/>
      <x:c r="AJ153"/>
      <x:c r="AK153"/>
      <x:c r="AL153"/>
      <x:c r="AM153"/>
      <x:c r="AN153"/>
      <x:c r="AO153"/>
      <x:c r="AP153"/>
      <x:c r="AQ153"/>
      <x:c r="AR153"/>
      <x:c r="AS153"/>
      <x:c r="AT153"/>
      <x:c r="AU153"/>
      <x:c r="AV153"/>
      <x:c r="AW153"/>
      <x:c r="AX153"/>
      <x:c r="AY153"/>
      <x:c r="AZ153"/>
    </x:row>
    <x:row r="154">
      <x:c r="A154"/>
      <x:c r="B154"/>
      <x:c r="C154"/>
      <x:c r="D154"/>
      <x:c r="E154"/>
      <x:c r="F154"/>
      <x:c r="G154"/>
      <x:c r="H154"/>
      <x:c r="I154"/>
      <x:c r="J154"/>
      <x:c r="K154"/>
      <x:c r="L154"/>
      <x:c r="M154"/>
      <x:c r="N154"/>
      <x:c r="O154"/>
      <x:c r="P154"/>
      <x:c r="Q154"/>
      <x:c r="R154"/>
      <x:c r="S154"/>
      <x:c r="T154"/>
      <x:c r="U154"/>
      <x:c r="V154"/>
      <x:c r="W154"/>
      <x:c r="X154"/>
      <x:c r="Y154"/>
      <x:c r="Z154"/>
      <x:c r="AA154"/>
      <x:c r="AB154"/>
      <x:c r="AC154"/>
      <x:c r="AD154"/>
      <x:c r="AE154"/>
      <x:c r="AF154"/>
      <x:c r="AG154"/>
      <x:c r="AH154"/>
      <x:c r="AI154"/>
      <x:c r="AJ154"/>
      <x:c r="AK154"/>
      <x:c r="AL154"/>
      <x:c r="AM154"/>
      <x:c r="AN154"/>
      <x:c r="AO154"/>
      <x:c r="AP154"/>
      <x:c r="AQ154"/>
      <x:c r="AR154"/>
      <x:c r="AS154"/>
      <x:c r="AT154"/>
      <x:c r="AU154"/>
      <x:c r="AV154"/>
      <x:c r="AW154"/>
      <x:c r="AX154"/>
      <x:c r="AY154"/>
      <x:c r="AZ154"/>
    </x:row>
    <x:row r="155">
      <x:c r="A155"/>
      <x:c r="B155"/>
      <x:c r="C155"/>
      <x:c r="D155"/>
      <x:c r="E155"/>
      <x:c r="F155"/>
      <x:c r="G155"/>
      <x:c r="H155"/>
      <x:c r="I155"/>
      <x:c r="J155"/>
      <x:c r="K155"/>
      <x:c r="L155"/>
      <x:c r="M155"/>
      <x:c r="N155"/>
      <x:c r="O155"/>
      <x:c r="P155"/>
      <x:c r="Q155"/>
      <x:c r="R155"/>
      <x:c r="S155"/>
      <x:c r="T155"/>
      <x:c r="U155"/>
      <x:c r="V155"/>
      <x:c r="W155"/>
      <x:c r="X155"/>
      <x:c r="Y155"/>
      <x:c r="Z155"/>
      <x:c r="AA155"/>
      <x:c r="AB155"/>
      <x:c r="AC155"/>
      <x:c r="AD155"/>
      <x:c r="AE155"/>
      <x:c r="AF155"/>
      <x:c r="AG155"/>
      <x:c r="AH155"/>
      <x:c r="AI155"/>
      <x:c r="AJ155"/>
      <x:c r="AK155"/>
      <x:c r="AL155"/>
      <x:c r="AM155"/>
      <x:c r="AN155"/>
      <x:c r="AO155"/>
      <x:c r="AP155"/>
      <x:c r="AQ155"/>
      <x:c r="AR155"/>
      <x:c r="AS155"/>
      <x:c r="AT155"/>
      <x:c r="AU155"/>
      <x:c r="AV155"/>
      <x:c r="AW155"/>
      <x:c r="AX155"/>
      <x:c r="AY155"/>
      <x:c r="AZ155"/>
    </x:row>
    <x:row r="156">
      <x:c r="A156"/>
      <x:c r="B156"/>
      <x:c r="C156"/>
      <x:c r="D156"/>
      <x:c r="E156"/>
      <x:c r="F156"/>
      <x:c r="G156"/>
      <x:c r="H156"/>
      <x:c r="I156"/>
      <x:c r="J156"/>
      <x:c r="K156"/>
      <x:c r="L156"/>
      <x:c r="M156"/>
      <x:c r="N156"/>
      <x:c r="O156"/>
      <x:c r="P156"/>
      <x:c r="Q156"/>
      <x:c r="R156"/>
      <x:c r="S156"/>
      <x:c r="T156"/>
      <x:c r="U156"/>
      <x:c r="V156"/>
      <x:c r="W156"/>
      <x:c r="X156"/>
      <x:c r="Y156"/>
      <x:c r="Z156"/>
      <x:c r="AA156"/>
      <x:c r="AB156"/>
      <x:c r="AC156"/>
      <x:c r="AD156"/>
      <x:c r="AE156"/>
      <x:c r="AF156"/>
      <x:c r="AG156"/>
      <x:c r="AH156"/>
      <x:c r="AI156"/>
      <x:c r="AJ156"/>
      <x:c r="AK156"/>
      <x:c r="AL156"/>
      <x:c r="AM156"/>
      <x:c r="AN156"/>
      <x:c r="AO156"/>
      <x:c r="AP156"/>
      <x:c r="AQ156"/>
      <x:c r="AR156"/>
      <x:c r="AS156"/>
      <x:c r="AT156"/>
      <x:c r="AU156"/>
      <x:c r="AV156"/>
      <x:c r="AW156"/>
      <x:c r="AX156"/>
      <x:c r="AY156"/>
      <x:c r="AZ156"/>
    </x:row>
    <x:row r="157">
      <x:c r="A157"/>
      <x:c r="B157"/>
      <x:c r="C157"/>
      <x:c r="D157"/>
      <x:c r="E157"/>
      <x:c r="F157"/>
      <x:c r="G157"/>
      <x:c r="H157"/>
      <x:c r="I157"/>
      <x:c r="J157"/>
      <x:c r="K157"/>
      <x:c r="L157"/>
      <x:c r="M157"/>
      <x:c r="N157"/>
      <x:c r="O157"/>
      <x:c r="P157"/>
      <x:c r="Q157"/>
      <x:c r="R157"/>
      <x:c r="S157"/>
      <x:c r="T157"/>
      <x:c r="U157"/>
      <x:c r="V157"/>
      <x:c r="W157"/>
      <x:c r="X157"/>
      <x:c r="Y157"/>
      <x:c r="Z157"/>
      <x:c r="AA157"/>
      <x:c r="AB157"/>
      <x:c r="AC157"/>
      <x:c r="AD157"/>
      <x:c r="AE157"/>
      <x:c r="AF157"/>
      <x:c r="AG157"/>
      <x:c r="AH157"/>
      <x:c r="AI157"/>
      <x:c r="AJ157"/>
      <x:c r="AK157"/>
      <x:c r="AL157"/>
      <x:c r="AM157"/>
      <x:c r="AN157"/>
      <x:c r="AO157"/>
      <x:c r="AP157"/>
      <x:c r="AQ157"/>
      <x:c r="AR157"/>
      <x:c r="AS157"/>
      <x:c r="AT157"/>
      <x:c r="AU157"/>
      <x:c r="AV157"/>
      <x:c r="AW157"/>
      <x:c r="AX157"/>
      <x:c r="AY157"/>
      <x:c r="AZ157"/>
    </x:row>
    <x:row r="158">
      <x:c r="A158"/>
      <x:c r="B158"/>
      <x:c r="C158"/>
      <x:c r="D158"/>
      <x:c r="E158"/>
      <x:c r="F158"/>
      <x:c r="G158"/>
      <x:c r="H158"/>
      <x:c r="I158"/>
      <x:c r="J158"/>
      <x:c r="K158"/>
      <x:c r="L158"/>
      <x:c r="M158"/>
      <x:c r="N158"/>
      <x:c r="O158"/>
      <x:c r="P158"/>
      <x:c r="Q158"/>
      <x:c r="R158"/>
      <x:c r="S158"/>
      <x:c r="T158"/>
      <x:c r="U158"/>
      <x:c r="V158"/>
      <x:c r="W158"/>
      <x:c r="X158"/>
      <x:c r="Y158"/>
      <x:c r="Z158"/>
      <x:c r="AA158"/>
      <x:c r="AB158"/>
      <x:c r="AC158"/>
      <x:c r="AD158"/>
      <x:c r="AE158"/>
      <x:c r="AF158"/>
      <x:c r="AG158"/>
      <x:c r="AH158"/>
      <x:c r="AI158"/>
      <x:c r="AJ158"/>
      <x:c r="AK158"/>
      <x:c r="AL158"/>
      <x:c r="AM158"/>
      <x:c r="AN158"/>
      <x:c r="AO158"/>
      <x:c r="AP158"/>
      <x:c r="AQ158"/>
      <x:c r="AR158"/>
      <x:c r="AS158"/>
      <x:c r="AT158"/>
      <x:c r="AU158"/>
      <x:c r="AV158"/>
      <x:c r="AW158"/>
      <x:c r="AX158"/>
      <x:c r="AY158"/>
      <x:c r="AZ158"/>
    </x:row>
    <x:row r="159">
      <x:c r="A159"/>
      <x:c r="B159"/>
      <x:c r="C159"/>
      <x:c r="D159"/>
      <x:c r="E159"/>
      <x:c r="F159"/>
      <x:c r="G159"/>
      <x:c r="H159"/>
      <x:c r="I159"/>
      <x:c r="J159"/>
      <x:c r="K159"/>
      <x:c r="L159"/>
      <x:c r="M159"/>
      <x:c r="N159"/>
      <x:c r="O159"/>
      <x:c r="P159"/>
      <x:c r="Q159"/>
      <x:c r="R159"/>
      <x:c r="S159"/>
      <x:c r="T159"/>
      <x:c r="U159"/>
      <x:c r="V159"/>
      <x:c r="W159"/>
      <x:c r="X159"/>
      <x:c r="Y159"/>
      <x:c r="Z159"/>
      <x:c r="AA159"/>
      <x:c r="AB159"/>
      <x:c r="AC159"/>
      <x:c r="AD159"/>
      <x:c r="AE159"/>
      <x:c r="AF159"/>
      <x:c r="AG159"/>
      <x:c r="AH159"/>
      <x:c r="AI159"/>
      <x:c r="AJ159"/>
      <x:c r="AK159"/>
      <x:c r="AL159"/>
      <x:c r="AM159"/>
      <x:c r="AN159"/>
      <x:c r="AO159"/>
      <x:c r="AP159"/>
      <x:c r="AQ159"/>
      <x:c r="AR159"/>
      <x:c r="AS159"/>
      <x:c r="AT159"/>
      <x:c r="AU159"/>
      <x:c r="AV159"/>
      <x:c r="AW159"/>
      <x:c r="AX159"/>
      <x:c r="AY159"/>
      <x:c r="AZ159"/>
    </x:row>
    <x:row r="160">
      <x:c r="A160"/>
      <x:c r="B160"/>
      <x:c r="C160"/>
      <x:c r="D160"/>
      <x:c r="E160"/>
      <x:c r="F160"/>
      <x:c r="G160"/>
      <x:c r="H160"/>
      <x:c r="I160"/>
      <x:c r="J160"/>
      <x:c r="K160"/>
      <x:c r="L160"/>
      <x:c r="M160"/>
      <x:c r="N160"/>
      <x:c r="O160"/>
      <x:c r="P160"/>
      <x:c r="Q160"/>
      <x:c r="R160"/>
      <x:c r="S160"/>
      <x:c r="T160"/>
      <x:c r="U160"/>
      <x:c r="V160"/>
      <x:c r="W160"/>
      <x:c r="X160"/>
      <x:c r="Y160"/>
      <x:c r="Z160"/>
      <x:c r="AA160"/>
      <x:c r="AB160"/>
      <x:c r="AC160"/>
      <x:c r="AD160"/>
      <x:c r="AE160"/>
      <x:c r="AF160"/>
      <x:c r="AG160"/>
      <x:c r="AH160"/>
      <x:c r="AI160"/>
      <x:c r="AJ160"/>
      <x:c r="AK160"/>
      <x:c r="AL160"/>
      <x:c r="AM160"/>
      <x:c r="AN160"/>
      <x:c r="AO160"/>
      <x:c r="AP160"/>
      <x:c r="AQ160"/>
      <x:c r="AR160"/>
      <x:c r="AS160"/>
      <x:c r="AT160"/>
      <x:c r="AU160"/>
      <x:c r="AV160"/>
      <x:c r="AW160"/>
      <x:c r="AX160"/>
      <x:c r="AY160"/>
      <x:c r="AZ160"/>
    </x:row>
    <x:row r="161">
      <x:c r="A161"/>
      <x:c r="B161"/>
      <x:c r="C161"/>
      <x:c r="D161"/>
      <x:c r="E161"/>
      <x:c r="F161"/>
      <x:c r="G161"/>
      <x:c r="H161"/>
      <x:c r="I161"/>
      <x:c r="J161"/>
      <x:c r="K161"/>
      <x:c r="L161"/>
      <x:c r="M161"/>
      <x:c r="N161"/>
      <x:c r="O161"/>
      <x:c r="P161"/>
      <x:c r="Q161"/>
      <x:c r="R161"/>
      <x:c r="S161"/>
      <x:c r="T161"/>
      <x:c r="U161"/>
      <x:c r="V161"/>
      <x:c r="W161"/>
      <x:c r="X161"/>
      <x:c r="Y161"/>
      <x:c r="Z161"/>
      <x:c r="AA161"/>
      <x:c r="AB161"/>
      <x:c r="AC161"/>
      <x:c r="AD161"/>
      <x:c r="AE161"/>
      <x:c r="AF161"/>
      <x:c r="AG161"/>
      <x:c r="AH161"/>
      <x:c r="AI161"/>
      <x:c r="AJ161"/>
      <x:c r="AK161"/>
      <x:c r="AL161"/>
      <x:c r="AM161"/>
      <x:c r="AN161"/>
      <x:c r="AO161"/>
      <x:c r="AP161"/>
      <x:c r="AQ161"/>
      <x:c r="AR161"/>
      <x:c r="AS161"/>
      <x:c r="AT161"/>
      <x:c r="AU161"/>
      <x:c r="AV161"/>
      <x:c r="AW161"/>
      <x:c r="AX161"/>
      <x:c r="AY161"/>
      <x:c r="AZ161"/>
    </x:row>
    <x:row r="162">
      <x:c r="A162"/>
      <x:c r="B162"/>
      <x:c r="C162"/>
      <x:c r="D162"/>
      <x:c r="E162"/>
      <x:c r="F162"/>
      <x:c r="G162"/>
      <x:c r="H162"/>
      <x:c r="I162"/>
      <x:c r="J162"/>
      <x:c r="K162"/>
      <x:c r="L162"/>
      <x:c r="M162"/>
      <x:c r="N162"/>
      <x:c r="O162"/>
      <x:c r="P162"/>
      <x:c r="Q162"/>
      <x:c r="R162"/>
      <x:c r="S162"/>
      <x:c r="T162"/>
      <x:c r="U162"/>
      <x:c r="V162"/>
      <x:c r="W162"/>
      <x:c r="X162"/>
      <x:c r="Y162"/>
      <x:c r="Z162"/>
      <x:c r="AA162"/>
      <x:c r="AB162"/>
      <x:c r="AC162"/>
      <x:c r="AD162"/>
      <x:c r="AE162"/>
      <x:c r="AF162"/>
      <x:c r="AG162"/>
      <x:c r="AH162"/>
      <x:c r="AI162"/>
      <x:c r="AJ162"/>
      <x:c r="AK162"/>
      <x:c r="AL162"/>
      <x:c r="AM162"/>
      <x:c r="AN162"/>
      <x:c r="AO162"/>
      <x:c r="AP162"/>
      <x:c r="AQ162"/>
      <x:c r="AR162"/>
      <x:c r="AS162"/>
      <x:c r="AT162"/>
      <x:c r="AU162"/>
      <x:c r="AV162"/>
      <x:c r="AW162"/>
      <x:c r="AX162"/>
      <x:c r="AY162"/>
      <x:c r="AZ162"/>
    </x:row>
    <x:row r="163">
      <x:c r="A163"/>
      <x:c r="B163"/>
      <x:c r="C163"/>
      <x:c r="D163"/>
      <x:c r="E163"/>
      <x:c r="F163"/>
      <x:c r="G163"/>
      <x:c r="H163"/>
      <x:c r="I163"/>
      <x:c r="J163"/>
      <x:c r="K163"/>
      <x:c r="L163"/>
      <x:c r="M163"/>
      <x:c r="N163"/>
      <x:c r="O163"/>
      <x:c r="P163"/>
      <x:c r="Q163"/>
      <x:c r="R163"/>
      <x:c r="S163"/>
      <x:c r="T163"/>
      <x:c r="U163"/>
      <x:c r="V163"/>
      <x:c r="W163"/>
      <x:c r="X163"/>
      <x:c r="Y163"/>
      <x:c r="Z163"/>
      <x:c r="AA163"/>
      <x:c r="AB163"/>
      <x:c r="AC163"/>
      <x:c r="AD163"/>
      <x:c r="AE163"/>
      <x:c r="AF163"/>
      <x:c r="AG163"/>
      <x:c r="AH163"/>
      <x:c r="AI163"/>
      <x:c r="AJ163"/>
      <x:c r="AK163"/>
      <x:c r="AL163"/>
      <x:c r="AM163"/>
      <x:c r="AN163"/>
      <x:c r="AO163"/>
      <x:c r="AP163"/>
      <x:c r="AQ163"/>
      <x:c r="AR163"/>
      <x:c r="AS163"/>
      <x:c r="AT163"/>
      <x:c r="AU163"/>
      <x:c r="AV163"/>
      <x:c r="AW163"/>
      <x:c r="AX163"/>
      <x:c r="AY163"/>
      <x:c r="AZ163"/>
    </x:row>
    <x:row r="164">
      <x:c r="A164"/>
      <x:c r="B164"/>
      <x:c r="C164"/>
      <x:c r="D164"/>
      <x:c r="E164"/>
      <x:c r="F164"/>
      <x:c r="G164"/>
      <x:c r="H164"/>
      <x:c r="I164"/>
      <x:c r="J164"/>
      <x:c r="K164"/>
      <x:c r="L164"/>
      <x:c r="M164"/>
      <x:c r="N164"/>
      <x:c r="O164"/>
      <x:c r="P164"/>
      <x:c r="Q164"/>
      <x:c r="R164"/>
      <x:c r="S164"/>
      <x:c r="T164"/>
      <x:c r="U164"/>
      <x:c r="V164"/>
      <x:c r="W164"/>
      <x:c r="X164"/>
      <x:c r="Y164"/>
      <x:c r="Z164"/>
      <x:c r="AA164"/>
      <x:c r="AB164"/>
      <x:c r="AC164"/>
      <x:c r="AD164"/>
      <x:c r="AE164"/>
      <x:c r="AF164"/>
      <x:c r="AG164"/>
      <x:c r="AH164"/>
      <x:c r="AI164"/>
      <x:c r="AJ164"/>
      <x:c r="AK164"/>
      <x:c r="AL164"/>
      <x:c r="AM164"/>
      <x:c r="AN164"/>
      <x:c r="AO164"/>
      <x:c r="AP164"/>
      <x:c r="AQ164"/>
      <x:c r="AR164"/>
      <x:c r="AS164"/>
      <x:c r="AT164"/>
      <x:c r="AU164"/>
      <x:c r="AV164"/>
      <x:c r="AW164"/>
      <x:c r="AX164"/>
      <x:c r="AY164"/>
      <x:c r="AZ164"/>
    </x:row>
    <x:row r="165">
      <x:c r="A165"/>
      <x:c r="B165"/>
      <x:c r="C165"/>
      <x:c r="D165"/>
      <x:c r="E165"/>
      <x:c r="F165"/>
      <x:c r="G165"/>
      <x:c r="H165"/>
      <x:c r="I165"/>
      <x:c r="J165"/>
      <x:c r="K165"/>
      <x:c r="L165"/>
      <x:c r="M165"/>
      <x:c r="N165"/>
      <x:c r="O165"/>
      <x:c r="P165"/>
      <x:c r="Q165"/>
      <x:c r="R165"/>
      <x:c r="S165"/>
      <x:c r="T165"/>
      <x:c r="U165"/>
      <x:c r="V165"/>
      <x:c r="W165"/>
      <x:c r="X165"/>
      <x:c r="Y165"/>
      <x:c r="Z165"/>
      <x:c r="AA165"/>
      <x:c r="AB165"/>
      <x:c r="AC165"/>
      <x:c r="AD165"/>
      <x:c r="AE165"/>
      <x:c r="AF165"/>
      <x:c r="AG165"/>
      <x:c r="AH165"/>
      <x:c r="AI165"/>
      <x:c r="AJ165"/>
      <x:c r="AK165"/>
      <x:c r="AL165"/>
      <x:c r="AM165"/>
      <x:c r="AN165"/>
      <x:c r="AO165"/>
      <x:c r="AP165"/>
      <x:c r="AQ165"/>
      <x:c r="AR165"/>
      <x:c r="AS165"/>
      <x:c r="AT165"/>
      <x:c r="AU165"/>
      <x:c r="AV165"/>
      <x:c r="AW165"/>
      <x:c r="AX165"/>
      <x:c r="AY165"/>
      <x:c r="AZ165"/>
    </x:row>
    <x:row r="166">
      <x:c r="A166"/>
      <x:c r="B166"/>
      <x:c r="C166"/>
      <x:c r="D166"/>
      <x:c r="E166"/>
      <x:c r="F166"/>
      <x:c r="G166"/>
      <x:c r="H166"/>
      <x:c r="I166"/>
      <x:c r="J166"/>
      <x:c r="K166"/>
      <x:c r="L166"/>
      <x:c r="M166"/>
      <x:c r="N166"/>
      <x:c r="O166"/>
      <x:c r="P166"/>
      <x:c r="Q166"/>
      <x:c r="R166"/>
      <x:c r="S166"/>
      <x:c r="T166"/>
      <x:c r="U166"/>
      <x:c r="V166"/>
      <x:c r="W166"/>
      <x:c r="X166"/>
      <x:c r="Y166"/>
      <x:c r="Z166"/>
      <x:c r="AA166"/>
      <x:c r="AB166"/>
      <x:c r="AC166"/>
      <x:c r="AD166"/>
      <x:c r="AE166"/>
      <x:c r="AF166"/>
      <x:c r="AG166"/>
      <x:c r="AH166"/>
      <x:c r="AI166"/>
      <x:c r="AJ166"/>
      <x:c r="AK166"/>
      <x:c r="AL166"/>
      <x:c r="AM166"/>
      <x:c r="AN166"/>
      <x:c r="AO166"/>
      <x:c r="AP166"/>
      <x:c r="AQ166"/>
      <x:c r="AR166"/>
      <x:c r="AS166"/>
      <x:c r="AT166"/>
      <x:c r="AU166"/>
      <x:c r="AV166"/>
      <x:c r="AW166"/>
      <x:c r="AX166"/>
      <x:c r="AY166"/>
      <x:c r="AZ166"/>
    </x:row>
    <x:row r="167">
      <x:c r="A167"/>
      <x:c r="B167"/>
      <x:c r="C167"/>
      <x:c r="D167"/>
      <x:c r="E167"/>
      <x:c r="F167"/>
      <x:c r="G167"/>
      <x:c r="H167"/>
      <x:c r="I167"/>
      <x:c r="J167"/>
      <x:c r="K167"/>
      <x:c r="L167"/>
      <x:c r="M167"/>
      <x:c r="N167"/>
      <x:c r="O167"/>
      <x:c r="P167"/>
      <x:c r="Q167"/>
      <x:c r="R167"/>
      <x:c r="S167"/>
      <x:c r="T167"/>
      <x:c r="U167"/>
      <x:c r="V167"/>
      <x:c r="W167"/>
      <x:c r="X167"/>
      <x:c r="Y167"/>
      <x:c r="Z167"/>
      <x:c r="AA167"/>
      <x:c r="AB167"/>
      <x:c r="AC167"/>
      <x:c r="AD167"/>
      <x:c r="AE167"/>
      <x:c r="AF167"/>
      <x:c r="AG167"/>
      <x:c r="AH167"/>
      <x:c r="AI167"/>
      <x:c r="AJ167"/>
      <x:c r="AK167"/>
      <x:c r="AL167"/>
      <x:c r="AM167"/>
      <x:c r="AN167"/>
      <x:c r="AO167"/>
      <x:c r="AP167"/>
      <x:c r="AQ167"/>
      <x:c r="AR167"/>
      <x:c r="AS167"/>
      <x:c r="AT167"/>
      <x:c r="AU167"/>
      <x:c r="AV167"/>
      <x:c r="AW167"/>
      <x:c r="AX167"/>
      <x:c r="AY167"/>
      <x:c r="AZ167"/>
    </x:row>
    <x:row r="168">
      <x:c r="A168"/>
      <x:c r="B168"/>
      <x:c r="C168"/>
      <x:c r="D168"/>
      <x:c r="E168"/>
      <x:c r="F168"/>
      <x:c r="G168"/>
      <x:c r="H168"/>
      <x:c r="I168"/>
      <x:c r="J168"/>
      <x:c r="K168"/>
      <x:c r="L168"/>
      <x:c r="M168"/>
      <x:c r="N168"/>
      <x:c r="O168"/>
      <x:c r="P168"/>
      <x:c r="Q168"/>
      <x:c r="R168"/>
      <x:c r="S168"/>
      <x:c r="T168"/>
      <x:c r="U168"/>
      <x:c r="V168"/>
      <x:c r="W168"/>
      <x:c r="X168"/>
      <x:c r="Y168"/>
      <x:c r="Z168"/>
      <x:c r="AA168"/>
      <x:c r="AB168"/>
      <x:c r="AC168"/>
      <x:c r="AD168"/>
      <x:c r="AE168"/>
      <x:c r="AF168"/>
      <x:c r="AG168"/>
      <x:c r="AH168"/>
      <x:c r="AI168"/>
      <x:c r="AJ168"/>
      <x:c r="AK168"/>
      <x:c r="AL168"/>
      <x:c r="AM168"/>
      <x:c r="AN168"/>
      <x:c r="AO168"/>
      <x:c r="AP168"/>
      <x:c r="AQ168"/>
      <x:c r="AR168"/>
      <x:c r="AS168"/>
      <x:c r="AT168"/>
      <x:c r="AU168"/>
      <x:c r="AV168"/>
      <x:c r="AW168"/>
      <x:c r="AX168"/>
      <x:c r="AY168"/>
      <x:c r="AZ168"/>
    </x:row>
    <x:row r="169">
      <x:c r="A169"/>
      <x:c r="B169"/>
      <x:c r="C169"/>
      <x:c r="D169"/>
      <x:c r="E169"/>
      <x:c r="F169"/>
      <x:c r="G169"/>
      <x:c r="H169"/>
      <x:c r="I169"/>
      <x:c r="J169"/>
      <x:c r="K169"/>
      <x:c r="L169"/>
      <x:c r="M169"/>
      <x:c r="N169"/>
      <x:c r="O169"/>
      <x:c r="P169"/>
      <x:c r="Q169"/>
      <x:c r="R169"/>
      <x:c r="S169"/>
      <x:c r="T169"/>
      <x:c r="U169"/>
      <x:c r="V169"/>
      <x:c r="W169"/>
      <x:c r="X169"/>
      <x:c r="Y169"/>
      <x:c r="Z169"/>
      <x:c r="AA169"/>
      <x:c r="AB169"/>
      <x:c r="AC169"/>
      <x:c r="AD169"/>
      <x:c r="AE169"/>
      <x:c r="AF169"/>
      <x:c r="AG169"/>
      <x:c r="AH169"/>
      <x:c r="AI169"/>
      <x:c r="AJ169"/>
      <x:c r="AK169"/>
      <x:c r="AL169"/>
      <x:c r="AM169"/>
      <x:c r="AN169"/>
      <x:c r="AO169"/>
      <x:c r="AP169"/>
      <x:c r="AQ169"/>
      <x:c r="AR169"/>
      <x:c r="AS169"/>
      <x:c r="AT169"/>
      <x:c r="AU169"/>
      <x:c r="AV169"/>
      <x:c r="AW169"/>
      <x:c r="AX169"/>
      <x:c r="AY169"/>
      <x:c r="AZ169"/>
    </x:row>
    <x:row r="170">
      <x:c r="A170"/>
      <x:c r="B170"/>
      <x:c r="C170"/>
      <x:c r="D170"/>
      <x:c r="E170"/>
      <x:c r="F170"/>
      <x:c r="G170"/>
      <x:c r="H170"/>
      <x:c r="I170"/>
      <x:c r="J170"/>
      <x:c r="K170"/>
      <x:c r="L170"/>
      <x:c r="M170"/>
      <x:c r="N170"/>
      <x:c r="O170"/>
      <x:c r="P170"/>
      <x:c r="Q170"/>
      <x:c r="R170"/>
      <x:c r="S170"/>
      <x:c r="T170"/>
      <x:c r="U170"/>
      <x:c r="V170"/>
      <x:c r="W170"/>
      <x:c r="X170"/>
      <x:c r="Y170"/>
      <x:c r="Z170"/>
      <x:c r="AA170"/>
      <x:c r="AB170"/>
      <x:c r="AC170"/>
      <x:c r="AD170"/>
      <x:c r="AE170"/>
      <x:c r="AF170"/>
      <x:c r="AG170"/>
      <x:c r="AH170"/>
      <x:c r="AI170"/>
      <x:c r="AJ170"/>
      <x:c r="AK170"/>
      <x:c r="AL170"/>
      <x:c r="AM170"/>
      <x:c r="AN170"/>
      <x:c r="AO170"/>
      <x:c r="AP170"/>
      <x:c r="AQ170"/>
      <x:c r="AR170"/>
      <x:c r="AS170"/>
      <x:c r="AT170"/>
      <x:c r="AU170"/>
      <x:c r="AV170"/>
      <x:c r="AW170"/>
      <x:c r="AX170"/>
      <x:c r="AY170"/>
      <x:c r="AZ170"/>
    </x:row>
    <x:row r="171">
      <x:c r="A171"/>
      <x:c r="B171"/>
      <x:c r="C171"/>
      <x:c r="D171"/>
      <x:c r="E171"/>
      <x:c r="F171"/>
      <x:c r="G171"/>
      <x:c r="H171"/>
      <x:c r="I171"/>
      <x:c r="J171"/>
      <x:c r="K171"/>
      <x:c r="L171"/>
      <x:c r="M171"/>
      <x:c r="N171"/>
      <x:c r="O171"/>
      <x:c r="P171"/>
      <x:c r="Q171"/>
      <x:c r="R171"/>
      <x:c r="S171"/>
      <x:c r="T171"/>
      <x:c r="U171"/>
      <x:c r="V171"/>
      <x:c r="W171"/>
      <x:c r="X171"/>
      <x:c r="Y171"/>
      <x:c r="Z171"/>
      <x:c r="AA171"/>
      <x:c r="AB171"/>
      <x:c r="AC171"/>
      <x:c r="AD171"/>
      <x:c r="AE171"/>
      <x:c r="AF171"/>
      <x:c r="AG171"/>
      <x:c r="AH171"/>
      <x:c r="AI171"/>
      <x:c r="AJ171"/>
      <x:c r="AK171"/>
      <x:c r="AL171"/>
      <x:c r="AM171"/>
      <x:c r="AN171"/>
      <x:c r="AO171"/>
      <x:c r="AP171"/>
      <x:c r="AQ171"/>
      <x:c r="AR171"/>
      <x:c r="AS171"/>
      <x:c r="AT171"/>
      <x:c r="AU171"/>
      <x:c r="AV171"/>
      <x:c r="AW171"/>
      <x:c r="AX171"/>
      <x:c r="AY171"/>
      <x:c r="AZ171"/>
    </x:row>
    <x:row r="172">
      <x:c r="A172"/>
      <x:c r="B172"/>
      <x:c r="C172"/>
      <x:c r="D172"/>
      <x:c r="E172"/>
      <x:c r="F172"/>
      <x:c r="G172"/>
      <x:c r="H172"/>
      <x:c r="I172"/>
      <x:c r="J172"/>
      <x:c r="K172"/>
      <x:c r="L172"/>
      <x:c r="M172"/>
      <x:c r="N172"/>
      <x:c r="O172"/>
      <x:c r="P172"/>
      <x:c r="Q172"/>
      <x:c r="R172"/>
      <x:c r="S172"/>
      <x:c r="T172"/>
      <x:c r="U172"/>
      <x:c r="V172"/>
      <x:c r="W172"/>
      <x:c r="X172"/>
      <x:c r="Y172"/>
      <x:c r="Z172"/>
      <x:c r="AA172"/>
      <x:c r="AB172"/>
      <x:c r="AC172"/>
      <x:c r="AD172"/>
      <x:c r="AE172"/>
      <x:c r="AF172"/>
      <x:c r="AG172"/>
      <x:c r="AH172"/>
      <x:c r="AI172"/>
      <x:c r="AJ172"/>
      <x:c r="AK172"/>
      <x:c r="AL172"/>
      <x:c r="AM172"/>
      <x:c r="AN172"/>
      <x:c r="AO172"/>
      <x:c r="AP172"/>
      <x:c r="AQ172"/>
      <x:c r="AR172"/>
      <x:c r="AS172"/>
      <x:c r="AT172"/>
      <x:c r="AU172"/>
      <x:c r="AV172"/>
      <x:c r="AW172"/>
      <x:c r="AX172"/>
      <x:c r="AY172"/>
      <x:c r="AZ172"/>
    </x:row>
    <x:row r="173">
      <x:c r="A173"/>
      <x:c r="B173"/>
      <x:c r="C173"/>
      <x:c r="D173"/>
      <x:c r="E173"/>
      <x:c r="F173"/>
      <x:c r="G173"/>
      <x:c r="H173"/>
      <x:c r="I173"/>
      <x:c r="J173"/>
      <x:c r="K173"/>
      <x:c r="L173"/>
      <x:c r="M173"/>
      <x:c r="N173"/>
      <x:c r="O173"/>
      <x:c r="P173"/>
      <x:c r="Q173"/>
      <x:c r="R173"/>
      <x:c r="S173"/>
      <x:c r="T173"/>
      <x:c r="U173"/>
      <x:c r="V173"/>
      <x:c r="W173"/>
      <x:c r="X173"/>
      <x:c r="Y173"/>
      <x:c r="Z173"/>
      <x:c r="AA173"/>
      <x:c r="AB173"/>
      <x:c r="AC173"/>
      <x:c r="AD173"/>
      <x:c r="AE173"/>
      <x:c r="AF173"/>
      <x:c r="AG173"/>
      <x:c r="AH173"/>
      <x:c r="AI173"/>
      <x:c r="AJ173"/>
      <x:c r="AK173"/>
      <x:c r="AL173"/>
      <x:c r="AM173"/>
      <x:c r="AN173"/>
      <x:c r="AO173"/>
      <x:c r="AP173"/>
      <x:c r="AQ173"/>
      <x:c r="AR173"/>
      <x:c r="AS173"/>
      <x:c r="AT173"/>
      <x:c r="AU173"/>
      <x:c r="AV173"/>
      <x:c r="AW173"/>
      <x:c r="AX173"/>
      <x:c r="AY173"/>
      <x:c r="AZ173"/>
    </x:row>
    <x:row r="174">
      <x:c r="A174"/>
      <x:c r="B174"/>
      <x:c r="C174"/>
      <x:c r="D174"/>
      <x:c r="E174"/>
      <x:c r="F174"/>
      <x:c r="G174"/>
      <x:c r="H174"/>
      <x:c r="I174"/>
      <x:c r="J174"/>
      <x:c r="K174"/>
      <x:c r="L174"/>
      <x:c r="M174"/>
      <x:c r="N174"/>
      <x:c r="O174"/>
      <x:c r="P174"/>
      <x:c r="Q174"/>
      <x:c r="R174"/>
      <x:c r="S174"/>
      <x:c r="T174"/>
      <x:c r="U174"/>
      <x:c r="V174"/>
      <x:c r="W174"/>
      <x:c r="X174"/>
      <x:c r="Y174"/>
      <x:c r="Z174"/>
      <x:c r="AA174"/>
      <x:c r="AB174"/>
      <x:c r="AC174"/>
      <x:c r="AD174"/>
      <x:c r="AE174"/>
      <x:c r="AF174"/>
      <x:c r="AG174"/>
      <x:c r="AH174"/>
      <x:c r="AI174"/>
      <x:c r="AJ174"/>
      <x:c r="AK174"/>
      <x:c r="AL174"/>
      <x:c r="AM174"/>
      <x:c r="AN174"/>
      <x:c r="AO174"/>
      <x:c r="AP174"/>
      <x:c r="AQ174"/>
      <x:c r="AR174"/>
      <x:c r="AS174"/>
      <x:c r="AT174"/>
      <x:c r="AU174"/>
      <x:c r="AV174"/>
      <x:c r="AW174"/>
      <x:c r="AX174"/>
      <x:c r="AY174"/>
      <x:c r="AZ174"/>
    </x:row>
    <x:row r="175">
      <x:c r="A175"/>
      <x:c r="B175"/>
      <x:c r="C175"/>
      <x:c r="D175"/>
      <x:c r="E175"/>
      <x:c r="F175"/>
      <x:c r="G175"/>
      <x:c r="H175"/>
      <x:c r="I175"/>
      <x:c r="J175"/>
      <x:c r="K175"/>
      <x:c r="L175"/>
      <x:c r="M175"/>
      <x:c r="N175"/>
      <x:c r="O175"/>
      <x:c r="P175"/>
      <x:c r="Q175"/>
      <x:c r="R175"/>
      <x:c r="S175"/>
      <x:c r="T175"/>
      <x:c r="U175"/>
      <x:c r="V175"/>
      <x:c r="W175"/>
      <x:c r="X175"/>
      <x:c r="Y175"/>
      <x:c r="Z175"/>
      <x:c r="AA175"/>
      <x:c r="AB175"/>
      <x:c r="AC175"/>
      <x:c r="AD175"/>
      <x:c r="AE175"/>
      <x:c r="AF175"/>
      <x:c r="AG175"/>
      <x:c r="AH175"/>
      <x:c r="AI175"/>
      <x:c r="AJ175"/>
      <x:c r="AK175"/>
      <x:c r="AL175"/>
      <x:c r="AM175"/>
      <x:c r="AN175"/>
      <x:c r="AO175"/>
      <x:c r="AP175"/>
      <x:c r="AQ175"/>
      <x:c r="AR175"/>
      <x:c r="AS175"/>
      <x:c r="AT175"/>
      <x:c r="AU175"/>
      <x:c r="AV175"/>
      <x:c r="AW175"/>
      <x:c r="AX175"/>
      <x:c r="AY175"/>
      <x:c r="AZ175"/>
    </x:row>
    <x:row r="176">
      <x:c r="A176"/>
      <x:c r="B176"/>
      <x:c r="C176"/>
      <x:c r="D176"/>
      <x:c r="E176"/>
      <x:c r="F176"/>
      <x:c r="G176"/>
      <x:c r="H176"/>
      <x:c r="I176"/>
      <x:c r="J176"/>
      <x:c r="K176"/>
      <x:c r="L176"/>
      <x:c r="M176"/>
      <x:c r="N176"/>
      <x:c r="O176"/>
      <x:c r="P176"/>
      <x:c r="Q176"/>
      <x:c r="R176"/>
      <x:c r="S176"/>
      <x:c r="T176"/>
      <x:c r="U176"/>
      <x:c r="V176"/>
      <x:c r="W176"/>
      <x:c r="X176"/>
      <x:c r="Y176"/>
      <x:c r="Z176"/>
      <x:c r="AA176"/>
      <x:c r="AB176"/>
      <x:c r="AC176"/>
      <x:c r="AD176"/>
      <x:c r="AE176"/>
      <x:c r="AF176"/>
      <x:c r="AG176"/>
      <x:c r="AH176"/>
      <x:c r="AI176"/>
      <x:c r="AJ176"/>
      <x:c r="AK176"/>
      <x:c r="AL176"/>
      <x:c r="AM176"/>
      <x:c r="AN176"/>
      <x:c r="AO176"/>
      <x:c r="AP176"/>
      <x:c r="AQ176"/>
      <x:c r="AR176"/>
      <x:c r="AS176"/>
      <x:c r="AT176"/>
      <x:c r="AU176"/>
      <x:c r="AV176"/>
      <x:c r="AW176"/>
      <x:c r="AX176"/>
      <x:c r="AY176"/>
      <x:c r="AZ176"/>
    </x:row>
    <x:row r="177">
      <x:c r="A177"/>
      <x:c r="B177"/>
      <x:c r="C177"/>
      <x:c r="D177"/>
      <x:c r="E177"/>
      <x:c r="F177"/>
      <x:c r="G177"/>
      <x:c r="H177"/>
      <x:c r="I177"/>
      <x:c r="J177"/>
      <x:c r="K177"/>
      <x:c r="L177"/>
      <x:c r="M177"/>
      <x:c r="N177"/>
      <x:c r="O177"/>
      <x:c r="P177"/>
      <x:c r="Q177"/>
      <x:c r="R177"/>
      <x:c r="S177"/>
      <x:c r="T177"/>
      <x:c r="U177"/>
      <x:c r="V177"/>
      <x:c r="W177"/>
      <x:c r="X177"/>
      <x:c r="Y177"/>
      <x:c r="Z177"/>
      <x:c r="AA177"/>
      <x:c r="AB177"/>
      <x:c r="AC177"/>
      <x:c r="AD177"/>
      <x:c r="AE177"/>
      <x:c r="AF177"/>
      <x:c r="AG177"/>
      <x:c r="AH177"/>
      <x:c r="AI177"/>
      <x:c r="AJ177"/>
      <x:c r="AK177"/>
      <x:c r="AL177"/>
      <x:c r="AM177"/>
      <x:c r="AN177"/>
      <x:c r="AO177"/>
      <x:c r="AP177"/>
      <x:c r="AQ177"/>
      <x:c r="AR177"/>
      <x:c r="AS177"/>
      <x:c r="AT177"/>
      <x:c r="AU177"/>
      <x:c r="AV177"/>
      <x:c r="AW177"/>
      <x:c r="AX177"/>
      <x:c r="AY177"/>
      <x:c r="AZ177"/>
    </x:row>
    <x:row r="178">
      <x:c r="A178"/>
      <x:c r="B178"/>
      <x:c r="C178"/>
      <x:c r="D178"/>
      <x:c r="E178"/>
      <x:c r="F178"/>
      <x:c r="G178"/>
      <x:c r="H178"/>
      <x:c r="I178"/>
      <x:c r="J178"/>
      <x:c r="K178"/>
      <x:c r="L178"/>
      <x:c r="M178"/>
      <x:c r="N178"/>
      <x:c r="O178"/>
      <x:c r="P178"/>
      <x:c r="Q178"/>
      <x:c r="R178"/>
      <x:c r="S178"/>
      <x:c r="T178"/>
      <x:c r="U178"/>
      <x:c r="V178"/>
      <x:c r="W178"/>
      <x:c r="X178"/>
      <x:c r="Y178"/>
      <x:c r="Z178"/>
      <x:c r="AA178"/>
      <x:c r="AB178"/>
      <x:c r="AC178"/>
      <x:c r="AD178"/>
      <x:c r="AE178"/>
      <x:c r="AF178"/>
      <x:c r="AG178"/>
      <x:c r="AH178"/>
      <x:c r="AI178"/>
      <x:c r="AJ178"/>
      <x:c r="AK178"/>
      <x:c r="AL178"/>
      <x:c r="AM178"/>
      <x:c r="AN178"/>
      <x:c r="AO178"/>
      <x:c r="AP178"/>
      <x:c r="AQ178"/>
      <x:c r="AR178"/>
      <x:c r="AS178"/>
      <x:c r="AT178"/>
      <x:c r="AU178"/>
      <x:c r="AV178"/>
      <x:c r="AW178"/>
      <x:c r="AX178"/>
      <x:c r="AY178"/>
      <x:c r="AZ178"/>
    </x:row>
    <x:row r="179">
      <x:c r="A179"/>
      <x:c r="B179"/>
      <x:c r="C179"/>
      <x:c r="D179"/>
      <x:c r="E179"/>
      <x:c r="F179"/>
      <x:c r="G179"/>
      <x:c r="H179"/>
      <x:c r="I179"/>
      <x:c r="J179"/>
      <x:c r="K179"/>
      <x:c r="L179"/>
      <x:c r="M179"/>
      <x:c r="N179"/>
      <x:c r="O179"/>
      <x:c r="P179"/>
      <x:c r="Q179"/>
      <x:c r="R179"/>
      <x:c r="S179"/>
      <x:c r="T179"/>
      <x:c r="U179"/>
      <x:c r="V179"/>
      <x:c r="W179"/>
      <x:c r="X179"/>
      <x:c r="Y179"/>
      <x:c r="Z179"/>
      <x:c r="AA179"/>
      <x:c r="AB179"/>
      <x:c r="AC179"/>
      <x:c r="AD179"/>
      <x:c r="AE179"/>
      <x:c r="AF179"/>
      <x:c r="AG179"/>
      <x:c r="AH179"/>
      <x:c r="AI179"/>
      <x:c r="AJ179"/>
      <x:c r="AK179"/>
      <x:c r="AL179"/>
      <x:c r="AM179"/>
      <x:c r="AN179"/>
      <x:c r="AO179"/>
      <x:c r="AP179"/>
      <x:c r="AQ179"/>
      <x:c r="AR179"/>
      <x:c r="AS179"/>
      <x:c r="AT179"/>
      <x:c r="AU179"/>
      <x:c r="AV179"/>
      <x:c r="AW179"/>
      <x:c r="AX179"/>
      <x:c r="AY179"/>
      <x:c r="AZ179"/>
    </x:row>
    <x:row r="180">
      <x:c r="A180"/>
      <x:c r="B180"/>
      <x:c r="C180"/>
      <x:c r="D180"/>
      <x:c r="E180"/>
      <x:c r="F180"/>
      <x:c r="G180"/>
      <x:c r="H180"/>
      <x:c r="I180"/>
      <x:c r="J180"/>
      <x:c r="K180"/>
      <x:c r="L180"/>
      <x:c r="M180"/>
      <x:c r="N180"/>
      <x:c r="O180"/>
      <x:c r="P180"/>
      <x:c r="Q180"/>
      <x:c r="R180"/>
      <x:c r="S180"/>
      <x:c r="T180"/>
      <x:c r="U180"/>
      <x:c r="V180"/>
      <x:c r="W180"/>
      <x:c r="X180"/>
      <x:c r="Y180"/>
      <x:c r="Z180"/>
      <x:c r="AA180"/>
      <x:c r="AB180"/>
      <x:c r="AC180"/>
      <x:c r="AD180"/>
      <x:c r="AE180"/>
      <x:c r="AF180"/>
      <x:c r="AG180"/>
      <x:c r="AH180"/>
      <x:c r="AI180"/>
      <x:c r="AJ180"/>
      <x:c r="AK180"/>
      <x:c r="AL180"/>
      <x:c r="AM180"/>
      <x:c r="AN180"/>
      <x:c r="AO180"/>
      <x:c r="AP180"/>
      <x:c r="AQ180"/>
      <x:c r="AR180"/>
      <x:c r="AS180"/>
      <x:c r="AT180"/>
      <x:c r="AU180"/>
      <x:c r="AV180"/>
      <x:c r="AW180"/>
      <x:c r="AX180"/>
      <x:c r="AY180"/>
      <x:c r="AZ180"/>
    </x:row>
    <x:row r="181">
      <x:c r="A181"/>
      <x:c r="B181"/>
      <x:c r="C181"/>
      <x:c r="D181"/>
      <x:c r="E181"/>
      <x:c r="F181"/>
      <x:c r="G181"/>
      <x:c r="H181"/>
      <x:c r="I181"/>
      <x:c r="J181"/>
      <x:c r="K181"/>
      <x:c r="L181"/>
      <x:c r="M181"/>
      <x:c r="N181"/>
      <x:c r="O181"/>
      <x:c r="P181"/>
      <x:c r="Q181"/>
      <x:c r="R181"/>
      <x:c r="S181"/>
      <x:c r="T181"/>
      <x:c r="U181"/>
      <x:c r="V181"/>
      <x:c r="W181"/>
      <x:c r="X181"/>
      <x:c r="Y181"/>
      <x:c r="Z181"/>
      <x:c r="AA181"/>
      <x:c r="AB181"/>
      <x:c r="AC181"/>
      <x:c r="AD181"/>
      <x:c r="AE181"/>
      <x:c r="AF181"/>
      <x:c r="AG181"/>
      <x:c r="AH181"/>
      <x:c r="AI181"/>
      <x:c r="AJ181"/>
      <x:c r="AK181"/>
      <x:c r="AL181"/>
      <x:c r="AM181"/>
      <x:c r="AN181"/>
      <x:c r="AO181"/>
      <x:c r="AP181"/>
      <x:c r="AQ181"/>
      <x:c r="AR181"/>
      <x:c r="AS181"/>
      <x:c r="AT181"/>
      <x:c r="AU181"/>
      <x:c r="AV181"/>
      <x:c r="AW181"/>
      <x:c r="AX181"/>
      <x:c r="AY181"/>
      <x:c r="AZ181"/>
    </x:row>
    <x:row r="182">
      <x:c r="A182"/>
      <x:c r="B182"/>
      <x:c r="C182"/>
      <x:c r="D182"/>
      <x:c r="E182"/>
      <x:c r="F182"/>
      <x:c r="G182"/>
      <x:c r="H182"/>
      <x:c r="I182"/>
      <x:c r="J182"/>
      <x:c r="K182"/>
      <x:c r="L182"/>
      <x:c r="M182"/>
      <x:c r="N182"/>
      <x:c r="O182"/>
      <x:c r="P182"/>
      <x:c r="Q182"/>
      <x:c r="R182"/>
      <x:c r="S182"/>
      <x:c r="T182"/>
      <x:c r="U182"/>
      <x:c r="V182"/>
      <x:c r="W182"/>
      <x:c r="X182"/>
      <x:c r="Y182"/>
      <x:c r="Z182"/>
      <x:c r="AA182"/>
      <x:c r="AB182"/>
      <x:c r="AC182"/>
      <x:c r="AD182"/>
      <x:c r="AE182"/>
      <x:c r="AF182"/>
      <x:c r="AG182"/>
      <x:c r="AH182"/>
      <x:c r="AI182"/>
      <x:c r="AJ182"/>
      <x:c r="AK182"/>
      <x:c r="AL182"/>
      <x:c r="AM182"/>
      <x:c r="AN182"/>
      <x:c r="AO182"/>
      <x:c r="AP182"/>
      <x:c r="AQ182"/>
      <x:c r="AR182"/>
      <x:c r="AS182"/>
      <x:c r="AT182"/>
      <x:c r="AU182"/>
      <x:c r="AV182"/>
      <x:c r="AW182"/>
      <x:c r="AX182"/>
      <x:c r="AY182"/>
      <x:c r="AZ182"/>
    </x:row>
    <x:row r="183">
      <x:c r="A183"/>
      <x:c r="B183"/>
      <x:c r="C183"/>
      <x:c r="D183"/>
      <x:c r="E183"/>
      <x:c r="F183"/>
      <x:c r="G183"/>
      <x:c r="H183"/>
      <x:c r="I183"/>
      <x:c r="J183"/>
      <x:c r="K183"/>
      <x:c r="L183"/>
      <x:c r="M183"/>
      <x:c r="N183"/>
      <x:c r="O183"/>
      <x:c r="P183"/>
      <x:c r="Q183"/>
      <x:c r="R183"/>
      <x:c r="S183"/>
      <x:c r="T183"/>
      <x:c r="U183"/>
      <x:c r="V183"/>
      <x:c r="W183"/>
      <x:c r="X183"/>
      <x:c r="Y183"/>
      <x:c r="Z183"/>
      <x:c r="AA183"/>
      <x:c r="AB183"/>
      <x:c r="AC183"/>
      <x:c r="AD183"/>
      <x:c r="AE183"/>
      <x:c r="AF183"/>
      <x:c r="AG183"/>
      <x:c r="AH183"/>
      <x:c r="AI183"/>
      <x:c r="AJ183"/>
      <x:c r="AK183"/>
      <x:c r="AL183"/>
      <x:c r="AM183"/>
      <x:c r="AN183"/>
      <x:c r="AO183"/>
      <x:c r="AP183"/>
      <x:c r="AQ183"/>
      <x:c r="AR183"/>
      <x:c r="AS183"/>
      <x:c r="AT183"/>
      <x:c r="AU183"/>
      <x:c r="AV183"/>
      <x:c r="AW183"/>
      <x:c r="AX183"/>
      <x:c r="AY183"/>
      <x:c r="AZ183"/>
    </x:row>
    <x:row r="184">
      <x:c r="A184"/>
      <x:c r="B184"/>
      <x:c r="C184"/>
      <x:c r="D184"/>
      <x:c r="E184"/>
      <x:c r="F184"/>
      <x:c r="G184"/>
      <x:c r="H184"/>
      <x:c r="I184"/>
      <x:c r="J184"/>
      <x:c r="K184"/>
      <x:c r="L184"/>
      <x:c r="M184"/>
      <x:c r="N184"/>
      <x:c r="O184"/>
      <x:c r="P184"/>
      <x:c r="Q184"/>
      <x:c r="R184"/>
      <x:c r="S184"/>
      <x:c r="T184"/>
      <x:c r="U184"/>
      <x:c r="V184"/>
      <x:c r="W184"/>
      <x:c r="X184"/>
      <x:c r="Y184"/>
      <x:c r="Z184"/>
      <x:c r="AA184"/>
      <x:c r="AB184"/>
      <x:c r="AC184"/>
      <x:c r="AD184"/>
      <x:c r="AE184"/>
      <x:c r="AF184"/>
      <x:c r="AG184"/>
      <x:c r="AH184"/>
      <x:c r="AI184"/>
      <x:c r="AJ184"/>
      <x:c r="AK184"/>
      <x:c r="AL184"/>
      <x:c r="AM184"/>
      <x:c r="AN184"/>
      <x:c r="AO184"/>
      <x:c r="AP184"/>
      <x:c r="AQ184"/>
      <x:c r="AR184"/>
      <x:c r="AS184"/>
      <x:c r="AT184"/>
      <x:c r="AU184"/>
      <x:c r="AV184"/>
      <x:c r="AW184"/>
      <x:c r="AX184"/>
      <x:c r="AY184"/>
      <x:c r="AZ184"/>
    </x:row>
    <x:row r="185">
      <x:c r="A185"/>
      <x:c r="B185"/>
      <x:c r="C185"/>
      <x:c r="D185"/>
      <x:c r="E185"/>
      <x:c r="F185"/>
      <x:c r="G185"/>
      <x:c r="H185"/>
      <x:c r="I185"/>
      <x:c r="J185"/>
      <x:c r="K185"/>
      <x:c r="L185"/>
      <x:c r="M185"/>
      <x:c r="N185"/>
      <x:c r="O185"/>
      <x:c r="P185"/>
      <x:c r="Q185"/>
      <x:c r="R185"/>
      <x:c r="S185"/>
      <x:c r="T185"/>
      <x:c r="U185"/>
      <x:c r="V185"/>
      <x:c r="W185"/>
      <x:c r="X185"/>
      <x:c r="Y185"/>
      <x:c r="Z185"/>
      <x:c r="AA185"/>
      <x:c r="AB185"/>
      <x:c r="AC185"/>
      <x:c r="AD185"/>
      <x:c r="AE185"/>
      <x:c r="AF185"/>
      <x:c r="AG185"/>
      <x:c r="AH185"/>
      <x:c r="AI185"/>
      <x:c r="AJ185"/>
      <x:c r="AK185"/>
      <x:c r="AL185"/>
      <x:c r="AM185"/>
      <x:c r="AN185"/>
      <x:c r="AO185"/>
      <x:c r="AP185"/>
      <x:c r="AQ185"/>
      <x:c r="AR185"/>
      <x:c r="AS185"/>
      <x:c r="AT185"/>
      <x:c r="AU185"/>
      <x:c r="AV185"/>
      <x:c r="AW185"/>
      <x:c r="AX185"/>
      <x:c r="AY185"/>
      <x:c r="AZ185"/>
    </x:row>
    <x:row r="186">
      <x:c r="A186"/>
      <x:c r="B186"/>
      <x:c r="C186"/>
      <x:c r="D186"/>
      <x:c r="E186"/>
      <x:c r="F186"/>
      <x:c r="G186"/>
      <x:c r="H186"/>
      <x:c r="I186"/>
      <x:c r="J186"/>
      <x:c r="K186"/>
      <x:c r="L186"/>
      <x:c r="M186"/>
      <x:c r="N186"/>
      <x:c r="O186"/>
      <x:c r="P186"/>
      <x:c r="Q186"/>
      <x:c r="R186"/>
      <x:c r="S186"/>
      <x:c r="T186"/>
      <x:c r="U186"/>
      <x:c r="V186"/>
      <x:c r="W186"/>
      <x:c r="X186"/>
      <x:c r="Y186"/>
      <x:c r="Z186"/>
      <x:c r="AA186"/>
      <x:c r="AB186"/>
      <x:c r="AC186"/>
      <x:c r="AD186"/>
      <x:c r="AE186"/>
      <x:c r="AF186"/>
      <x:c r="AG186"/>
      <x:c r="AH186"/>
      <x:c r="AI186"/>
      <x:c r="AJ186"/>
      <x:c r="AK186"/>
      <x:c r="AL186"/>
      <x:c r="AM186"/>
      <x:c r="AN186"/>
      <x:c r="AO186"/>
      <x:c r="AP186"/>
      <x:c r="AQ186"/>
      <x:c r="AR186"/>
      <x:c r="AS186"/>
      <x:c r="AT186"/>
      <x:c r="AU186"/>
      <x:c r="AV186"/>
      <x:c r="AW186"/>
      <x:c r="AX186"/>
      <x:c r="AY186"/>
      <x:c r="AZ186"/>
    </x:row>
    <x:row r="187">
      <x:c r="A187"/>
      <x:c r="B187"/>
      <x:c r="C187"/>
      <x:c r="D187"/>
      <x:c r="E187"/>
      <x:c r="F187"/>
      <x:c r="G187"/>
      <x:c r="H187"/>
      <x:c r="I187"/>
      <x:c r="J187"/>
      <x:c r="K187"/>
      <x:c r="L187"/>
      <x:c r="M187"/>
      <x:c r="N187"/>
      <x:c r="O187"/>
      <x:c r="P187"/>
      <x:c r="Q187"/>
      <x:c r="R187"/>
      <x:c r="S187"/>
      <x:c r="T187"/>
      <x:c r="U187"/>
      <x:c r="V187"/>
      <x:c r="W187"/>
      <x:c r="X187"/>
      <x:c r="Y187"/>
      <x:c r="Z187"/>
      <x:c r="AA187"/>
      <x:c r="AB187"/>
      <x:c r="AC187"/>
      <x:c r="AD187"/>
      <x:c r="AE187"/>
      <x:c r="AF187"/>
      <x:c r="AG187"/>
      <x:c r="AH187"/>
      <x:c r="AI187"/>
      <x:c r="AJ187"/>
      <x:c r="AK187"/>
      <x:c r="AL187"/>
      <x:c r="AM187"/>
      <x:c r="AN187"/>
      <x:c r="AO187"/>
      <x:c r="AP187"/>
      <x:c r="AQ187"/>
      <x:c r="AR187"/>
      <x:c r="AS187"/>
      <x:c r="AT187"/>
      <x:c r="AU187"/>
      <x:c r="AV187"/>
      <x:c r="AW187"/>
      <x:c r="AX187"/>
      <x:c r="AY187"/>
      <x:c r="AZ187"/>
    </x:row>
    <x:row r="188">
      <x:c r="A188"/>
      <x:c r="B188"/>
      <x:c r="C188"/>
      <x:c r="D188"/>
      <x:c r="E188"/>
      <x:c r="F188"/>
      <x:c r="G188"/>
      <x:c r="H188"/>
      <x:c r="I188"/>
      <x:c r="J188"/>
      <x:c r="K188"/>
      <x:c r="L188"/>
      <x:c r="M188"/>
      <x:c r="N188"/>
      <x:c r="O188"/>
      <x:c r="P188"/>
      <x:c r="Q188"/>
      <x:c r="R188"/>
      <x:c r="S188"/>
      <x:c r="T188"/>
      <x:c r="U188"/>
      <x:c r="V188"/>
      <x:c r="W188"/>
      <x:c r="X188"/>
      <x:c r="Y188"/>
      <x:c r="Z188"/>
      <x:c r="AA188"/>
      <x:c r="AB188"/>
      <x:c r="AC188"/>
      <x:c r="AD188"/>
      <x:c r="AE188"/>
      <x:c r="AF188"/>
      <x:c r="AG188"/>
      <x:c r="AH188"/>
      <x:c r="AI188"/>
      <x:c r="AJ188"/>
      <x:c r="AK188"/>
      <x:c r="AL188"/>
      <x:c r="AM188"/>
      <x:c r="AN188"/>
      <x:c r="AO188"/>
      <x:c r="AP188"/>
      <x:c r="AQ188"/>
      <x:c r="AR188"/>
      <x:c r="AS188"/>
      <x:c r="AT188"/>
      <x:c r="AU188"/>
      <x:c r="AV188"/>
      <x:c r="AW188"/>
      <x:c r="AX188"/>
      <x:c r="AY188"/>
      <x:c r="AZ188"/>
    </x:row>
    <x:row r="189">
      <x:c r="A189"/>
      <x:c r="B189"/>
      <x:c r="C189"/>
      <x:c r="D189"/>
      <x:c r="E189"/>
      <x:c r="F189"/>
      <x:c r="G189"/>
      <x:c r="H189"/>
      <x:c r="I189"/>
      <x:c r="J189"/>
      <x:c r="K189"/>
      <x:c r="L189"/>
      <x:c r="M189"/>
      <x:c r="N189"/>
      <x:c r="O189"/>
      <x:c r="P189"/>
      <x:c r="Q189"/>
      <x:c r="R189"/>
      <x:c r="S189"/>
      <x:c r="T189"/>
      <x:c r="U189"/>
      <x:c r="V189"/>
      <x:c r="W189"/>
      <x:c r="X189"/>
      <x:c r="Y189"/>
      <x:c r="Z189"/>
      <x:c r="AA189"/>
      <x:c r="AB189"/>
      <x:c r="AC189"/>
      <x:c r="AD189"/>
      <x:c r="AE189"/>
      <x:c r="AF189"/>
      <x:c r="AG189"/>
      <x:c r="AH189"/>
      <x:c r="AI189"/>
      <x:c r="AJ189"/>
      <x:c r="AK189"/>
      <x:c r="AL189"/>
      <x:c r="AM189"/>
      <x:c r="AN189"/>
      <x:c r="AO189"/>
      <x:c r="AP189"/>
      <x:c r="AQ189"/>
      <x:c r="AR189"/>
      <x:c r="AS189"/>
      <x:c r="AT189"/>
      <x:c r="AU189"/>
      <x:c r="AV189"/>
      <x:c r="AW189"/>
      <x:c r="AX189"/>
      <x:c r="AY189"/>
      <x:c r="AZ189"/>
    </x:row>
    <x:row r="190">
      <x:c r="A190"/>
      <x:c r="B190"/>
      <x:c r="C190"/>
      <x:c r="D190"/>
      <x:c r="E190"/>
      <x:c r="F190"/>
      <x:c r="G190"/>
      <x:c r="H190"/>
      <x:c r="I190"/>
      <x:c r="J190"/>
      <x:c r="K190"/>
      <x:c r="L190"/>
      <x:c r="M190"/>
      <x:c r="N190"/>
      <x:c r="O190"/>
      <x:c r="P190"/>
      <x:c r="Q190"/>
      <x:c r="R190"/>
      <x:c r="S190"/>
      <x:c r="T190"/>
      <x:c r="U190"/>
      <x:c r="V190"/>
      <x:c r="W190"/>
      <x:c r="X190"/>
      <x:c r="Y190"/>
      <x:c r="Z190"/>
      <x:c r="AA190"/>
      <x:c r="AB190"/>
      <x:c r="AC190"/>
      <x:c r="AD190"/>
      <x:c r="AE190"/>
      <x:c r="AF190"/>
      <x:c r="AG190"/>
      <x:c r="AH190"/>
      <x:c r="AI190"/>
      <x:c r="AJ190"/>
      <x:c r="AK190"/>
      <x:c r="AL190"/>
      <x:c r="AM190"/>
      <x:c r="AN190"/>
      <x:c r="AO190"/>
      <x:c r="AP190"/>
      <x:c r="AQ190"/>
      <x:c r="AR190"/>
      <x:c r="AS190"/>
      <x:c r="AT190"/>
      <x:c r="AU190"/>
      <x:c r="AV190"/>
      <x:c r="AW190"/>
      <x:c r="AX190"/>
      <x:c r="AY190"/>
      <x:c r="AZ190"/>
    </x:row>
    <x:row r="191">
      <x:c r="A191"/>
      <x:c r="B191"/>
      <x:c r="C191"/>
      <x:c r="D191"/>
      <x:c r="E191"/>
      <x:c r="F191"/>
      <x:c r="G191"/>
      <x:c r="H191"/>
      <x:c r="I191"/>
      <x:c r="J191"/>
      <x:c r="K191"/>
      <x:c r="L191"/>
      <x:c r="M191"/>
      <x:c r="N191"/>
      <x:c r="O191"/>
      <x:c r="P191"/>
      <x:c r="Q191"/>
      <x:c r="R191"/>
      <x:c r="S191"/>
      <x:c r="T191"/>
      <x:c r="U191"/>
      <x:c r="V191"/>
      <x:c r="W191"/>
      <x:c r="X191"/>
      <x:c r="Y191"/>
      <x:c r="Z191"/>
      <x:c r="AA191"/>
      <x:c r="AB191"/>
      <x:c r="AC191"/>
      <x:c r="AD191"/>
      <x:c r="AE191"/>
      <x:c r="AF191"/>
      <x:c r="AG191"/>
      <x:c r="AH191"/>
      <x:c r="AI191"/>
      <x:c r="AJ191"/>
      <x:c r="AK191"/>
      <x:c r="AL191"/>
      <x:c r="AM191"/>
      <x:c r="AN191"/>
      <x:c r="AO191"/>
      <x:c r="AP191"/>
      <x:c r="AQ191"/>
      <x:c r="AR191"/>
      <x:c r="AS191"/>
      <x:c r="AT191"/>
      <x:c r="AU191"/>
      <x:c r="AV191"/>
      <x:c r="AW191"/>
      <x:c r="AX191"/>
      <x:c r="AY191"/>
      <x:c r="AZ191"/>
    </x:row>
    <x:row r="192">
      <x:c r="A192"/>
      <x:c r="B192"/>
      <x:c r="C192"/>
      <x:c r="D192"/>
      <x:c r="E192"/>
      <x:c r="F192"/>
      <x:c r="G192"/>
      <x:c r="H192"/>
      <x:c r="I192"/>
      <x:c r="J192"/>
      <x:c r="K192"/>
      <x:c r="L192"/>
      <x:c r="M192"/>
      <x:c r="N192"/>
      <x:c r="O192"/>
      <x:c r="P192"/>
      <x:c r="Q192"/>
      <x:c r="R192"/>
      <x:c r="S192"/>
      <x:c r="T192"/>
      <x:c r="U192"/>
      <x:c r="V192"/>
      <x:c r="W192"/>
      <x:c r="X192"/>
      <x:c r="Y192"/>
      <x:c r="Z192"/>
      <x:c r="AA192"/>
      <x:c r="AB192"/>
      <x:c r="AC192"/>
      <x:c r="AD192"/>
      <x:c r="AE192"/>
      <x:c r="AF192"/>
      <x:c r="AG192"/>
      <x:c r="AH192"/>
      <x:c r="AI192"/>
      <x:c r="AJ192"/>
      <x:c r="AK192"/>
      <x:c r="AL192"/>
      <x:c r="AM192"/>
      <x:c r="AN192"/>
      <x:c r="AO192"/>
      <x:c r="AP192"/>
      <x:c r="AQ192"/>
      <x:c r="AR192"/>
      <x:c r="AS192"/>
      <x:c r="AT192"/>
      <x:c r="AU192"/>
      <x:c r="AV192"/>
      <x:c r="AW192"/>
      <x:c r="AX192"/>
      <x:c r="AY192"/>
      <x:c r="AZ192"/>
    </x:row>
    <x:row r="193">
      <x:c r="A193"/>
      <x:c r="B193"/>
      <x:c r="C193"/>
      <x:c r="D193"/>
      <x:c r="E193"/>
      <x:c r="F193"/>
      <x:c r="G193"/>
      <x:c r="H193"/>
      <x:c r="I193"/>
      <x:c r="J193"/>
      <x:c r="K193"/>
      <x:c r="L193"/>
      <x:c r="M193"/>
      <x:c r="N193"/>
      <x:c r="O193"/>
      <x:c r="P193"/>
      <x:c r="Q193"/>
      <x:c r="R193"/>
      <x:c r="S193"/>
      <x:c r="T193"/>
      <x:c r="U193"/>
      <x:c r="V193"/>
      <x:c r="W193"/>
      <x:c r="X193"/>
      <x:c r="Y193"/>
      <x:c r="Z193"/>
      <x:c r="AA193"/>
      <x:c r="AB193"/>
      <x:c r="AC193"/>
      <x:c r="AD193"/>
      <x:c r="AE193"/>
      <x:c r="AF193"/>
      <x:c r="AG193"/>
      <x:c r="AH193"/>
      <x:c r="AI193"/>
      <x:c r="AJ193"/>
      <x:c r="AK193"/>
      <x:c r="AL193"/>
      <x:c r="AM193"/>
      <x:c r="AN193"/>
      <x:c r="AO193"/>
      <x:c r="AP193"/>
      <x:c r="AQ193"/>
      <x:c r="AR193"/>
      <x:c r="AS193"/>
      <x:c r="AT193"/>
      <x:c r="AU193"/>
      <x:c r="AV193"/>
      <x:c r="AW193"/>
      <x:c r="AX193"/>
      <x:c r="AY193"/>
      <x:c r="AZ193"/>
    </x:row>
    <x:row r="194">
      <x:c r="A194"/>
      <x:c r="B194"/>
      <x:c r="C194"/>
      <x:c r="D194"/>
      <x:c r="E194"/>
      <x:c r="F194"/>
      <x:c r="G194"/>
      <x:c r="H194"/>
      <x:c r="I194"/>
      <x:c r="J194"/>
      <x:c r="K194"/>
      <x:c r="L194"/>
      <x:c r="M194"/>
      <x:c r="N194"/>
      <x:c r="O194"/>
      <x:c r="P194"/>
      <x:c r="Q194"/>
      <x:c r="R194"/>
      <x:c r="S194"/>
      <x:c r="T194"/>
      <x:c r="U194"/>
      <x:c r="V194"/>
      <x:c r="W194"/>
      <x:c r="X194"/>
      <x:c r="Y194"/>
      <x:c r="Z194"/>
      <x:c r="AA194"/>
      <x:c r="AB194"/>
      <x:c r="AC194"/>
      <x:c r="AD194"/>
      <x:c r="AE194"/>
      <x:c r="AF194"/>
      <x:c r="AG194"/>
      <x:c r="AH194"/>
      <x:c r="AI194"/>
      <x:c r="AJ194"/>
      <x:c r="AK194"/>
      <x:c r="AL194"/>
      <x:c r="AM194"/>
      <x:c r="AN194"/>
      <x:c r="AO194"/>
      <x:c r="AP194"/>
      <x:c r="AQ194"/>
      <x:c r="AR194"/>
      <x:c r="AS194"/>
      <x:c r="AT194"/>
      <x:c r="AU194"/>
      <x:c r="AV194"/>
      <x:c r="AW194"/>
      <x:c r="AX194"/>
      <x:c r="AY194"/>
      <x:c r="AZ194"/>
    </x:row>
    <x:row r="195">
      <x:c r="A195"/>
      <x:c r="B195"/>
      <x:c r="C195"/>
      <x:c r="D195"/>
      <x:c r="E195"/>
      <x:c r="F195"/>
      <x:c r="G195"/>
      <x:c r="H195"/>
      <x:c r="I195"/>
      <x:c r="J195"/>
      <x:c r="K195"/>
      <x:c r="L195"/>
      <x:c r="M195"/>
      <x:c r="N195"/>
      <x:c r="O195"/>
      <x:c r="P195"/>
      <x:c r="Q195"/>
      <x:c r="R195"/>
      <x:c r="S195"/>
      <x:c r="T195"/>
      <x:c r="U195"/>
      <x:c r="V195"/>
      <x:c r="W195"/>
      <x:c r="X195"/>
      <x:c r="Y195"/>
      <x:c r="Z195"/>
      <x:c r="AA195"/>
      <x:c r="AB195"/>
      <x:c r="AC195"/>
      <x:c r="AD195"/>
      <x:c r="AE195"/>
      <x:c r="AF195"/>
      <x:c r="AG195"/>
      <x:c r="AH195"/>
      <x:c r="AI195"/>
      <x:c r="AJ195"/>
      <x:c r="AK195"/>
      <x:c r="AL195"/>
      <x:c r="AM195"/>
      <x:c r="AN195"/>
      <x:c r="AO195"/>
      <x:c r="AP195"/>
      <x:c r="AQ195"/>
      <x:c r="AR195"/>
      <x:c r="AS195"/>
      <x:c r="AT195"/>
      <x:c r="AU195"/>
      <x:c r="AV195"/>
      <x:c r="AW195"/>
      <x:c r="AX195"/>
      <x:c r="AY195"/>
      <x:c r="AZ195"/>
    </x:row>
    <x:row r="196">
      <x:c r="A196"/>
      <x:c r="B196"/>
      <x:c r="C196"/>
      <x:c r="D196"/>
      <x:c r="E196"/>
      <x:c r="F196"/>
      <x:c r="G196"/>
      <x:c r="H196"/>
      <x:c r="I196"/>
      <x:c r="J196"/>
      <x:c r="K196"/>
      <x:c r="L196"/>
      <x:c r="M196"/>
      <x:c r="N196"/>
      <x:c r="O196"/>
      <x:c r="P196"/>
      <x:c r="Q196"/>
      <x:c r="R196"/>
      <x:c r="S196"/>
      <x:c r="T196"/>
      <x:c r="U196"/>
      <x:c r="V196"/>
      <x:c r="W196"/>
      <x:c r="X196"/>
      <x:c r="Y196"/>
      <x:c r="Z196"/>
      <x:c r="AA196"/>
      <x:c r="AB196"/>
      <x:c r="AC196"/>
      <x:c r="AD196"/>
      <x:c r="AE196"/>
      <x:c r="AF196"/>
      <x:c r="AG196"/>
      <x:c r="AH196"/>
      <x:c r="AI196"/>
      <x:c r="AJ196"/>
      <x:c r="AK196"/>
      <x:c r="AL196"/>
      <x:c r="AM196"/>
      <x:c r="AN196"/>
      <x:c r="AO196"/>
      <x:c r="AP196"/>
      <x:c r="AQ196"/>
      <x:c r="AR196"/>
      <x:c r="AS196"/>
      <x:c r="AT196"/>
      <x:c r="AU196"/>
      <x:c r="AV196"/>
      <x:c r="AW196"/>
      <x:c r="AX196"/>
      <x:c r="AY196"/>
      <x:c r="AZ196"/>
    </x:row>
    <x:row r="197">
      <x:c r="A197"/>
      <x:c r="B197"/>
      <x:c r="C197"/>
      <x:c r="D197"/>
      <x:c r="E197"/>
      <x:c r="F197"/>
      <x:c r="G197"/>
      <x:c r="H197"/>
      <x:c r="I197"/>
      <x:c r="J197"/>
      <x:c r="K197"/>
      <x:c r="L197"/>
      <x:c r="M197"/>
      <x:c r="N197"/>
      <x:c r="O197"/>
      <x:c r="P197"/>
      <x:c r="Q197"/>
      <x:c r="R197"/>
      <x:c r="S197"/>
      <x:c r="T197"/>
      <x:c r="U197"/>
      <x:c r="V197"/>
      <x:c r="W197"/>
      <x:c r="X197"/>
      <x:c r="Y197"/>
      <x:c r="Z197"/>
      <x:c r="AA197"/>
      <x:c r="AB197"/>
      <x:c r="AC197"/>
      <x:c r="AD197"/>
      <x:c r="AE197"/>
      <x:c r="AF197"/>
      <x:c r="AG197"/>
      <x:c r="AH197"/>
      <x:c r="AI197"/>
      <x:c r="AJ197"/>
      <x:c r="AK197"/>
      <x:c r="AL197"/>
      <x:c r="AM197"/>
      <x:c r="AN197"/>
      <x:c r="AO197"/>
      <x:c r="AP197"/>
      <x:c r="AQ197"/>
      <x:c r="AR197"/>
      <x:c r="AS197"/>
      <x:c r="AT197"/>
      <x:c r="AU197"/>
      <x:c r="AV197"/>
      <x:c r="AW197"/>
      <x:c r="AX197"/>
      <x:c r="AY197"/>
      <x:c r="AZ197"/>
    </x:row>
    <x:row r="198">
      <x:c r="A198"/>
      <x:c r="B198"/>
      <x:c r="C198"/>
      <x:c r="D198"/>
      <x:c r="E198"/>
      <x:c r="F198"/>
      <x:c r="G198"/>
      <x:c r="H198"/>
      <x:c r="I198"/>
      <x:c r="J198"/>
      <x:c r="K198"/>
      <x:c r="L198"/>
      <x:c r="M198"/>
      <x:c r="N198"/>
      <x:c r="O198"/>
      <x:c r="P198"/>
      <x:c r="Q198"/>
      <x:c r="R198"/>
      <x:c r="S198"/>
      <x:c r="T198"/>
      <x:c r="U198"/>
      <x:c r="V198"/>
      <x:c r="W198"/>
      <x:c r="X198"/>
      <x:c r="Y198"/>
      <x:c r="Z198"/>
      <x:c r="AA198"/>
      <x:c r="AB198"/>
      <x:c r="AC198"/>
      <x:c r="AD198"/>
      <x:c r="AE198"/>
      <x:c r="AF198"/>
      <x:c r="AG198"/>
      <x:c r="AH198"/>
      <x:c r="AI198"/>
      <x:c r="AJ198"/>
      <x:c r="AK198"/>
      <x:c r="AL198"/>
      <x:c r="AM198"/>
      <x:c r="AN198"/>
      <x:c r="AO198"/>
      <x:c r="AP198"/>
      <x:c r="AQ198"/>
      <x:c r="AR198"/>
      <x:c r="AS198"/>
      <x:c r="AT198"/>
      <x:c r="AU198"/>
      <x:c r="AV198"/>
      <x:c r="AW198"/>
      <x:c r="AX198"/>
      <x:c r="AY198"/>
      <x:c r="AZ198"/>
    </x:row>
    <x:row r="199">
      <x:c r="A199"/>
      <x:c r="B199"/>
      <x:c r="C199"/>
      <x:c r="D199"/>
      <x:c r="E199"/>
      <x:c r="F199"/>
      <x:c r="G199"/>
      <x:c r="H199"/>
      <x:c r="I199"/>
      <x:c r="J199"/>
      <x:c r="K199"/>
      <x:c r="L199"/>
      <x:c r="M199"/>
      <x:c r="N199"/>
      <x:c r="O199"/>
      <x:c r="P199"/>
      <x:c r="Q199"/>
      <x:c r="R199"/>
      <x:c r="S199"/>
      <x:c r="T199"/>
      <x:c r="U199"/>
      <x:c r="V199"/>
      <x:c r="W199"/>
      <x:c r="X199"/>
      <x:c r="Y199"/>
      <x:c r="Z199"/>
      <x:c r="AA199"/>
      <x:c r="AB199"/>
      <x:c r="AC199"/>
      <x:c r="AD199"/>
      <x:c r="AE199"/>
      <x:c r="AF199"/>
      <x:c r="AG199"/>
      <x:c r="AH199"/>
      <x:c r="AI199"/>
      <x:c r="AJ199"/>
      <x:c r="AK199"/>
      <x:c r="AL199"/>
      <x:c r="AM199"/>
      <x:c r="AN199"/>
      <x:c r="AO199"/>
      <x:c r="AP199"/>
      <x:c r="AQ199"/>
      <x:c r="AR199"/>
      <x:c r="AS199"/>
      <x:c r="AT199"/>
      <x:c r="AU199"/>
      <x:c r="AV199"/>
      <x:c r="AW199"/>
      <x:c r="AX199"/>
      <x:c r="AY199"/>
      <x:c r="AZ199"/>
    </x:row>
    <x:row r="200">
      <x:c r="A200"/>
      <x:c r="B200"/>
      <x:c r="C200"/>
      <x:c r="D200"/>
      <x:c r="E200"/>
      <x:c r="F200"/>
      <x:c r="G200"/>
      <x:c r="H200"/>
      <x:c r="I200"/>
      <x:c r="J200"/>
      <x:c r="K200"/>
      <x:c r="L200"/>
      <x:c r="M200"/>
      <x:c r="N200"/>
      <x:c r="O200"/>
      <x:c r="P200"/>
      <x:c r="Q200"/>
      <x:c r="R200"/>
      <x:c r="S200"/>
      <x:c r="T200"/>
      <x:c r="U200"/>
      <x:c r="V200"/>
      <x:c r="W200"/>
      <x:c r="X200"/>
      <x:c r="Y200"/>
      <x:c r="Z200"/>
      <x:c r="AA200"/>
      <x:c r="AB200"/>
      <x:c r="AC200"/>
      <x:c r="AD200"/>
      <x:c r="AE200"/>
      <x:c r="AF200"/>
      <x:c r="AG200"/>
      <x:c r="AH200"/>
      <x:c r="AI200"/>
      <x:c r="AJ200"/>
      <x:c r="AK200"/>
      <x:c r="AL200"/>
      <x:c r="AM200"/>
      <x:c r="AN200"/>
      <x:c r="AO200"/>
      <x:c r="AP200"/>
      <x:c r="AQ200"/>
      <x:c r="AR200"/>
      <x:c r="AS200"/>
      <x:c r="AT200"/>
      <x:c r="AU200"/>
      <x:c r="AV200"/>
      <x:c r="AW200"/>
      <x:c r="AX200"/>
      <x:c r="AY200"/>
      <x:c r="AZ200"/>
    </x:row>
    <x:row r="201">
      <x:c r="A201"/>
      <x:c r="B201"/>
      <x:c r="C201"/>
      <x:c r="D201"/>
      <x:c r="E201"/>
      <x:c r="F201"/>
      <x:c r="G201"/>
      <x:c r="H201"/>
      <x:c r="I201"/>
      <x:c r="J201"/>
      <x:c r="K201"/>
      <x:c r="L201"/>
      <x:c r="M201"/>
      <x:c r="N201"/>
      <x:c r="O201"/>
      <x:c r="P201"/>
      <x:c r="Q201"/>
      <x:c r="R201"/>
      <x:c r="S201"/>
      <x:c r="T201"/>
      <x:c r="U201"/>
      <x:c r="V201"/>
      <x:c r="W201"/>
      <x:c r="X201"/>
      <x:c r="Y201"/>
      <x:c r="Z201"/>
      <x:c r="AA201"/>
      <x:c r="AB201"/>
      <x:c r="AC201"/>
      <x:c r="AD201"/>
      <x:c r="AE201"/>
      <x:c r="AF201"/>
      <x:c r="AG201"/>
      <x:c r="AH201"/>
      <x:c r="AI201"/>
      <x:c r="AJ201"/>
      <x:c r="AK201"/>
      <x:c r="AL201"/>
      <x:c r="AM201"/>
      <x:c r="AN201"/>
      <x:c r="AO201"/>
      <x:c r="AP201"/>
      <x:c r="AQ201"/>
      <x:c r="AR201"/>
      <x:c r="AS201"/>
      <x:c r="AT201"/>
      <x:c r="AU201"/>
      <x:c r="AV201"/>
      <x:c r="AW201"/>
      <x:c r="AX201"/>
      <x:c r="AY201"/>
      <x:c r="AZ201"/>
    </x:row>
    <x:row r="202">
      <x:c r="A202"/>
      <x:c r="B202"/>
      <x:c r="C202"/>
      <x:c r="D202"/>
      <x:c r="E202"/>
      <x:c r="F202"/>
      <x:c r="G202"/>
      <x:c r="H202"/>
      <x:c r="I202"/>
      <x:c r="J202"/>
      <x:c r="K202"/>
      <x:c r="L202"/>
      <x:c r="M202"/>
      <x:c r="N202"/>
      <x:c r="O202"/>
      <x:c r="P202"/>
      <x:c r="Q202"/>
      <x:c r="R202"/>
      <x:c r="S202"/>
      <x:c r="T202"/>
      <x:c r="U202"/>
      <x:c r="V202"/>
      <x:c r="W202"/>
      <x:c r="X202"/>
      <x:c r="Y202"/>
      <x:c r="Z202"/>
      <x:c r="AA202"/>
      <x:c r="AB202"/>
      <x:c r="AC202"/>
      <x:c r="AD202"/>
      <x:c r="AE202"/>
      <x:c r="AF202"/>
      <x:c r="AG202"/>
      <x:c r="AH202"/>
      <x:c r="AI202"/>
      <x:c r="AJ202"/>
      <x:c r="AK202"/>
      <x:c r="AL202"/>
      <x:c r="AM202"/>
      <x:c r="AN202"/>
      <x:c r="AO202"/>
      <x:c r="AP202"/>
      <x:c r="AQ202"/>
      <x:c r="AR202"/>
      <x:c r="AS202"/>
      <x:c r="AT202"/>
      <x:c r="AU202"/>
      <x:c r="AV202"/>
      <x:c r="AW202"/>
      <x:c r="AX202"/>
      <x:c r="AY202"/>
      <x:c r="AZ202"/>
    </x:row>
    <x:row r="203">
      <x:c r="A203"/>
      <x:c r="B203"/>
      <x:c r="C203"/>
      <x:c r="D203"/>
      <x:c r="E203"/>
      <x:c r="F203"/>
      <x:c r="G203"/>
      <x:c r="H203"/>
      <x:c r="I203"/>
      <x:c r="J203"/>
      <x:c r="K203"/>
      <x:c r="L203"/>
      <x:c r="M203"/>
      <x:c r="N203"/>
      <x:c r="O203"/>
      <x:c r="P203"/>
      <x:c r="Q203"/>
      <x:c r="R203"/>
      <x:c r="S203"/>
      <x:c r="T203"/>
      <x:c r="U203"/>
      <x:c r="V203"/>
      <x:c r="W203"/>
      <x:c r="X203"/>
      <x:c r="Y203"/>
      <x:c r="Z203"/>
      <x:c r="AA203"/>
      <x:c r="AB203"/>
      <x:c r="AC203"/>
      <x:c r="AD203"/>
      <x:c r="AE203"/>
      <x:c r="AF203"/>
      <x:c r="AG203"/>
      <x:c r="AH203"/>
      <x:c r="AI203"/>
      <x:c r="AJ203"/>
      <x:c r="AK203"/>
      <x:c r="AL203"/>
      <x:c r="AM203"/>
      <x:c r="AN203"/>
      <x:c r="AO203"/>
      <x:c r="AP203"/>
      <x:c r="AQ203"/>
      <x:c r="AR203"/>
      <x:c r="AS203"/>
      <x:c r="AT203"/>
      <x:c r="AU203"/>
      <x:c r="AV203"/>
      <x:c r="AW203"/>
      <x:c r="AX203"/>
      <x:c r="AY203"/>
      <x:c r="AZ203"/>
    </x:row>
    <x:row r="204">
      <x:c r="A204"/>
      <x:c r="B204"/>
      <x:c r="C204"/>
      <x:c r="D204"/>
      <x:c r="E204"/>
      <x:c r="F204"/>
      <x:c r="G204"/>
      <x:c r="H204"/>
      <x:c r="I204"/>
      <x:c r="J204"/>
      <x:c r="K204"/>
      <x:c r="L204"/>
      <x:c r="M204"/>
      <x:c r="N204"/>
      <x:c r="O204"/>
      <x:c r="P204"/>
      <x:c r="Q204"/>
      <x:c r="R204"/>
      <x:c r="S204"/>
      <x:c r="T204"/>
      <x:c r="U204"/>
      <x:c r="V204"/>
      <x:c r="W204"/>
      <x:c r="X204"/>
      <x:c r="Y204"/>
      <x:c r="Z204"/>
      <x:c r="AA204"/>
      <x:c r="AB204"/>
      <x:c r="AC204"/>
      <x:c r="AD204"/>
      <x:c r="AE204"/>
      <x:c r="AF204"/>
      <x:c r="AG204"/>
      <x:c r="AH204"/>
      <x:c r="AI204"/>
      <x:c r="AJ204"/>
      <x:c r="AK204"/>
      <x:c r="AL204"/>
      <x:c r="AM204"/>
      <x:c r="AN204"/>
      <x:c r="AO204"/>
      <x:c r="AP204"/>
      <x:c r="AQ204"/>
      <x:c r="AR204"/>
      <x:c r="AS204"/>
      <x:c r="AT204"/>
      <x:c r="AU204"/>
      <x:c r="AV204"/>
      <x:c r="AW204"/>
      <x:c r="AX204"/>
      <x:c r="AY204"/>
      <x:c r="AZ204"/>
    </x:row>
    <x:row r="205">
      <x:c r="A205"/>
      <x:c r="B205"/>
      <x:c r="C205"/>
      <x:c r="D205"/>
      <x:c r="E205"/>
      <x:c r="F205"/>
      <x:c r="G205"/>
      <x:c r="H205"/>
      <x:c r="I205"/>
      <x:c r="J205"/>
      <x:c r="K205"/>
      <x:c r="L205"/>
      <x:c r="M205"/>
      <x:c r="N205"/>
      <x:c r="O205"/>
      <x:c r="P205"/>
      <x:c r="Q205"/>
      <x:c r="R205"/>
      <x:c r="S205"/>
      <x:c r="T205"/>
      <x:c r="U205"/>
      <x:c r="V205"/>
      <x:c r="W205"/>
      <x:c r="X205"/>
      <x:c r="Y205"/>
      <x:c r="Z205"/>
      <x:c r="AA205"/>
      <x:c r="AB205"/>
      <x:c r="AC205"/>
      <x:c r="AD205"/>
      <x:c r="AE205"/>
      <x:c r="AF205"/>
      <x:c r="AG205"/>
      <x:c r="AH205"/>
      <x:c r="AI205"/>
      <x:c r="AJ205"/>
      <x:c r="AK205"/>
      <x:c r="AL205"/>
      <x:c r="AM205"/>
      <x:c r="AN205"/>
      <x:c r="AO205"/>
      <x:c r="AP205"/>
      <x:c r="AQ205"/>
      <x:c r="AR205"/>
      <x:c r="AS205"/>
      <x:c r="AT205"/>
      <x:c r="AU205"/>
      <x:c r="AV205"/>
      <x:c r="AW205"/>
      <x:c r="AX205"/>
      <x:c r="AY205"/>
      <x:c r="AZ205"/>
    </x:row>
    <x:row r="206">
      <x:c r="A206"/>
      <x:c r="B206"/>
      <x:c r="C206"/>
      <x:c r="D206"/>
      <x:c r="E206"/>
      <x:c r="F206"/>
      <x:c r="G206"/>
      <x:c r="H206"/>
      <x:c r="I206"/>
      <x:c r="J206"/>
      <x:c r="K206"/>
      <x:c r="L206"/>
      <x:c r="M206"/>
      <x:c r="N206"/>
      <x:c r="O206"/>
      <x:c r="P206"/>
      <x:c r="Q206"/>
      <x:c r="R206"/>
      <x:c r="S206"/>
      <x:c r="T206"/>
      <x:c r="U206"/>
      <x:c r="V206"/>
      <x:c r="W206"/>
      <x:c r="X206"/>
      <x:c r="Y206"/>
      <x:c r="Z206"/>
      <x:c r="AA206"/>
      <x:c r="AB206"/>
      <x:c r="AC206"/>
      <x:c r="AD206"/>
      <x:c r="AE206"/>
      <x:c r="AF206"/>
      <x:c r="AG206"/>
      <x:c r="AH206"/>
      <x:c r="AI206"/>
      <x:c r="AJ206"/>
      <x:c r="AK206"/>
      <x:c r="AL206"/>
      <x:c r="AM206"/>
      <x:c r="AN206"/>
      <x:c r="AO206"/>
      <x:c r="AP206"/>
      <x:c r="AQ206"/>
      <x:c r="AR206"/>
      <x:c r="AS206"/>
      <x:c r="AT206"/>
      <x:c r="AU206"/>
      <x:c r="AV206"/>
      <x:c r="AW206"/>
      <x:c r="AX206"/>
      <x:c r="AY206"/>
      <x:c r="AZ206"/>
    </x:row>
    <x:row r="207">
      <x:c r="A207"/>
      <x:c r="B207"/>
      <x:c r="C207"/>
      <x:c r="D207"/>
      <x:c r="E207"/>
      <x:c r="F207"/>
      <x:c r="G207"/>
      <x:c r="H207"/>
      <x:c r="I207"/>
      <x:c r="J207"/>
      <x:c r="K207"/>
      <x:c r="L207"/>
      <x:c r="M207"/>
      <x:c r="N207"/>
      <x:c r="O207"/>
      <x:c r="P207"/>
      <x:c r="Q207"/>
      <x:c r="R207"/>
      <x:c r="S207"/>
      <x:c r="T207"/>
      <x:c r="U207"/>
      <x:c r="V207"/>
      <x:c r="W207"/>
      <x:c r="X207"/>
      <x:c r="Y207"/>
      <x:c r="Z207"/>
      <x:c r="AA207"/>
      <x:c r="AB207"/>
      <x:c r="AC207"/>
      <x:c r="AD207"/>
      <x:c r="AE207"/>
      <x:c r="AF207"/>
      <x:c r="AG207"/>
      <x:c r="AH207"/>
      <x:c r="AI207"/>
      <x:c r="AJ207"/>
      <x:c r="AK207"/>
      <x:c r="AL207"/>
      <x:c r="AM207"/>
      <x:c r="AN207"/>
      <x:c r="AO207"/>
      <x:c r="AP207"/>
      <x:c r="AQ207"/>
      <x:c r="AR207"/>
      <x:c r="AS207"/>
      <x:c r="AT207"/>
      <x:c r="AU207"/>
      <x:c r="AV207"/>
      <x:c r="AW207"/>
      <x:c r="AX207"/>
      <x:c r="AY207"/>
      <x:c r="AZ207"/>
    </x:row>
    <x:row r="208">
      <x:c r="A208"/>
      <x:c r="B208"/>
      <x:c r="C208"/>
      <x:c r="D208"/>
      <x:c r="E208"/>
      <x:c r="F208"/>
      <x:c r="G208"/>
      <x:c r="H208"/>
      <x:c r="I208"/>
      <x:c r="J208"/>
      <x:c r="K208"/>
      <x:c r="L208"/>
      <x:c r="M208"/>
      <x:c r="N208"/>
      <x:c r="O208"/>
      <x:c r="P208"/>
      <x:c r="Q208"/>
      <x:c r="R208"/>
      <x:c r="S208"/>
      <x:c r="T208"/>
      <x:c r="U208"/>
      <x:c r="V208"/>
      <x:c r="W208"/>
      <x:c r="X208"/>
      <x:c r="Y208"/>
      <x:c r="Z208"/>
      <x:c r="AA208"/>
      <x:c r="AB208"/>
      <x:c r="AC208"/>
      <x:c r="AD208"/>
      <x:c r="AE208"/>
      <x:c r="AF208"/>
      <x:c r="AG208"/>
      <x:c r="AH208"/>
      <x:c r="AI208"/>
      <x:c r="AJ208"/>
      <x:c r="AK208"/>
      <x:c r="AL208"/>
      <x:c r="AM208"/>
      <x:c r="AN208"/>
      <x:c r="AO208"/>
      <x:c r="AP208"/>
      <x:c r="AQ208"/>
      <x:c r="AR208"/>
      <x:c r="AS208"/>
      <x:c r="AT208"/>
      <x:c r="AU208"/>
      <x:c r="AV208"/>
      <x:c r="AW208"/>
      <x:c r="AX208"/>
      <x:c r="AY208"/>
      <x:c r="AZ208"/>
    </x:row>
    <x:row r="209">
      <x:c r="A209"/>
      <x:c r="B209"/>
      <x:c r="C209"/>
      <x:c r="D209"/>
      <x:c r="E209"/>
      <x:c r="F209"/>
      <x:c r="G209"/>
      <x:c r="H209"/>
      <x:c r="I209"/>
      <x:c r="J209"/>
      <x:c r="K209"/>
      <x:c r="L209"/>
      <x:c r="M209"/>
      <x:c r="N209"/>
      <x:c r="O209"/>
      <x:c r="P209"/>
      <x:c r="Q209"/>
      <x:c r="R209"/>
      <x:c r="S209"/>
      <x:c r="T209"/>
      <x:c r="U209"/>
      <x:c r="V209"/>
      <x:c r="W209"/>
      <x:c r="X209"/>
      <x:c r="Y209"/>
      <x:c r="Z209"/>
      <x:c r="AA209"/>
      <x:c r="AB209"/>
      <x:c r="AC209"/>
      <x:c r="AD209"/>
      <x:c r="AE209"/>
      <x:c r="AF209"/>
      <x:c r="AG209"/>
      <x:c r="AH209"/>
      <x:c r="AI209"/>
      <x:c r="AJ209"/>
      <x:c r="AK209"/>
      <x:c r="AL209"/>
      <x:c r="AM209"/>
      <x:c r="AN209"/>
      <x:c r="AO209"/>
      <x:c r="AP209"/>
      <x:c r="AQ209"/>
      <x:c r="AR209"/>
      <x:c r="AS209"/>
      <x:c r="AT209"/>
      <x:c r="AU209"/>
      <x:c r="AV209"/>
      <x:c r="AW209"/>
      <x:c r="AX209"/>
      <x:c r="AY209"/>
      <x:c r="AZ209"/>
    </x:row>
    <x:row r="210">
      <x:c r="A210"/>
      <x:c r="B210"/>
      <x:c r="C210"/>
      <x:c r="D210"/>
      <x:c r="E210"/>
      <x:c r="F210"/>
      <x:c r="G210"/>
      <x:c r="H210"/>
      <x:c r="I210"/>
      <x:c r="J210"/>
      <x:c r="K210"/>
      <x:c r="L210"/>
      <x:c r="M210"/>
      <x:c r="N210"/>
      <x:c r="O210"/>
      <x:c r="P210"/>
      <x:c r="Q210"/>
      <x:c r="R210"/>
      <x:c r="S210"/>
      <x:c r="T210"/>
      <x:c r="U210"/>
      <x:c r="V210"/>
      <x:c r="W210"/>
      <x:c r="X210"/>
      <x:c r="Y210"/>
      <x:c r="Z210"/>
      <x:c r="AA210"/>
      <x:c r="AB210"/>
      <x:c r="AC210"/>
      <x:c r="AD210"/>
      <x:c r="AE210"/>
      <x:c r="AF210"/>
      <x:c r="AG210"/>
      <x:c r="AH210"/>
      <x:c r="AI210"/>
      <x:c r="AJ210"/>
      <x:c r="AK210"/>
      <x:c r="AL210"/>
      <x:c r="AM210"/>
      <x:c r="AN210"/>
      <x:c r="AO210"/>
      <x:c r="AP210"/>
      <x:c r="AQ210"/>
      <x:c r="AR210"/>
      <x:c r="AS210"/>
      <x:c r="AT210"/>
      <x:c r="AU210"/>
      <x:c r="AV210"/>
      <x:c r="AW210"/>
      <x:c r="AX210"/>
      <x:c r="AY210"/>
      <x:c r="AZ210"/>
    </x:row>
    <x:row r="211">
      <x:c r="A211"/>
      <x:c r="B211"/>
      <x:c r="C211"/>
      <x:c r="D211"/>
      <x:c r="E211"/>
      <x:c r="F211"/>
      <x:c r="G211"/>
      <x:c r="H211"/>
      <x:c r="I211"/>
      <x:c r="J211"/>
      <x:c r="K211"/>
      <x:c r="L211"/>
      <x:c r="M211"/>
      <x:c r="N211"/>
      <x:c r="O211"/>
      <x:c r="P211"/>
      <x:c r="Q211"/>
      <x:c r="R211"/>
      <x:c r="S211"/>
      <x:c r="T211"/>
      <x:c r="U211"/>
      <x:c r="V211"/>
      <x:c r="W211"/>
      <x:c r="X211"/>
      <x:c r="Y211"/>
      <x:c r="Z211"/>
      <x:c r="AA211"/>
      <x:c r="AB211"/>
      <x:c r="AC211"/>
      <x:c r="AD211"/>
      <x:c r="AE211"/>
      <x:c r="AF211"/>
      <x:c r="AG211"/>
      <x:c r="AH211"/>
      <x:c r="AI211"/>
      <x:c r="AJ211"/>
      <x:c r="AK211"/>
      <x:c r="AL211"/>
      <x:c r="AM211"/>
      <x:c r="AN211"/>
      <x:c r="AO211"/>
      <x:c r="AP211"/>
      <x:c r="AQ211"/>
      <x:c r="AR211"/>
      <x:c r="AS211"/>
      <x:c r="AT211"/>
      <x:c r="AU211"/>
      <x:c r="AV211"/>
      <x:c r="AW211"/>
      <x:c r="AX211"/>
      <x:c r="AY211"/>
      <x:c r="AZ211"/>
    </x:row>
    <x:row r="212">
      <x:c r="A212"/>
      <x:c r="B212"/>
      <x:c r="C212"/>
      <x:c r="D212"/>
      <x:c r="E212"/>
      <x:c r="F212"/>
      <x:c r="G212"/>
      <x:c r="H212"/>
      <x:c r="I212"/>
      <x:c r="J212"/>
      <x:c r="K212"/>
      <x:c r="L212"/>
      <x:c r="M212"/>
      <x:c r="N212"/>
      <x:c r="O212"/>
      <x:c r="P212"/>
      <x:c r="Q212"/>
      <x:c r="R212"/>
      <x:c r="S212"/>
      <x:c r="T212"/>
      <x:c r="U212"/>
      <x:c r="V212"/>
      <x:c r="W212"/>
      <x:c r="X212"/>
      <x:c r="Y212"/>
      <x:c r="Z212"/>
      <x:c r="AA212"/>
      <x:c r="AB212"/>
      <x:c r="AC212"/>
      <x:c r="AD212"/>
      <x:c r="AE212"/>
      <x:c r="AF212"/>
      <x:c r="AG212"/>
      <x:c r="AH212"/>
      <x:c r="AI212"/>
      <x:c r="AJ212"/>
      <x:c r="AK212"/>
      <x:c r="AL212"/>
      <x:c r="AM212"/>
      <x:c r="AN212"/>
      <x:c r="AO212"/>
      <x:c r="AP212"/>
      <x:c r="AQ212"/>
      <x:c r="AR212"/>
      <x:c r="AS212"/>
      <x:c r="AT212"/>
      <x:c r="AU212"/>
      <x:c r="AV212"/>
      <x:c r="AW212"/>
      <x:c r="AX212"/>
      <x:c r="AY212"/>
      <x:c r="AZ212"/>
    </x:row>
    <x:row r="213">
      <x:c r="A213"/>
      <x:c r="B213"/>
      <x:c r="C213"/>
      <x:c r="D213"/>
      <x:c r="E213"/>
      <x:c r="F213"/>
      <x:c r="G213"/>
      <x:c r="H213"/>
      <x:c r="I213"/>
      <x:c r="J213"/>
      <x:c r="K213"/>
      <x:c r="L213"/>
      <x:c r="M213"/>
      <x:c r="N213"/>
      <x:c r="O213"/>
      <x:c r="P213"/>
      <x:c r="Q213"/>
      <x:c r="R213"/>
      <x:c r="S213"/>
      <x:c r="T213"/>
      <x:c r="U213"/>
      <x:c r="V213"/>
      <x:c r="W213"/>
      <x:c r="X213"/>
      <x:c r="Y213"/>
      <x:c r="Z213"/>
      <x:c r="AA213"/>
      <x:c r="AB213"/>
      <x:c r="AC213"/>
      <x:c r="AD213"/>
      <x:c r="AE213"/>
      <x:c r="AF213"/>
      <x:c r="AG213"/>
      <x:c r="AH213"/>
      <x:c r="AI213"/>
      <x:c r="AJ213"/>
      <x:c r="AK213"/>
      <x:c r="AL213"/>
      <x:c r="AM213"/>
      <x:c r="AN213"/>
      <x:c r="AO213"/>
      <x:c r="AP213"/>
      <x:c r="AQ213"/>
      <x:c r="AR213"/>
      <x:c r="AS213"/>
      <x:c r="AT213"/>
      <x:c r="AU213"/>
      <x:c r="AV213"/>
      <x:c r="AW213"/>
      <x:c r="AX213"/>
      <x:c r="AY213"/>
      <x:c r="AZ213"/>
    </x:row>
    <x:row r="214">
      <x:c r="A214"/>
      <x:c r="B214"/>
      <x:c r="C214"/>
      <x:c r="D214"/>
      <x:c r="E214"/>
      <x:c r="F214"/>
      <x:c r="G214"/>
      <x:c r="H214"/>
      <x:c r="I214"/>
      <x:c r="J214"/>
      <x:c r="K214"/>
      <x:c r="L214"/>
      <x:c r="M214"/>
      <x:c r="N214"/>
      <x:c r="O214"/>
      <x:c r="P214"/>
      <x:c r="Q214"/>
      <x:c r="R214"/>
      <x:c r="S214"/>
      <x:c r="T214"/>
      <x:c r="U214"/>
      <x:c r="V214"/>
      <x:c r="W214"/>
      <x:c r="X214"/>
      <x:c r="Y214"/>
      <x:c r="Z214"/>
      <x:c r="AA214"/>
      <x:c r="AB214"/>
      <x:c r="AC214"/>
      <x:c r="AD214"/>
      <x:c r="AE214"/>
      <x:c r="AF214"/>
      <x:c r="AG214"/>
      <x:c r="AH214"/>
      <x:c r="AI214"/>
      <x:c r="AJ214"/>
      <x:c r="AK214"/>
      <x:c r="AL214"/>
      <x:c r="AM214"/>
      <x:c r="AN214"/>
      <x:c r="AO214"/>
      <x:c r="AP214"/>
      <x:c r="AQ214"/>
      <x:c r="AR214"/>
      <x:c r="AS214"/>
      <x:c r="AT214"/>
      <x:c r="AU214"/>
      <x:c r="AV214"/>
      <x:c r="AW214"/>
      <x:c r="AX214"/>
      <x:c r="AY214"/>
      <x:c r="AZ214"/>
    </x:row>
    <x:row r="215">
      <x:c r="A215"/>
      <x:c r="B215"/>
      <x:c r="C215"/>
      <x:c r="D215"/>
      <x:c r="E215"/>
      <x:c r="F215"/>
      <x:c r="G215"/>
      <x:c r="H215"/>
      <x:c r="I215"/>
      <x:c r="J215"/>
      <x:c r="K215"/>
      <x:c r="L215"/>
      <x:c r="M215"/>
      <x:c r="N215"/>
      <x:c r="O215"/>
      <x:c r="P215"/>
      <x:c r="Q215"/>
      <x:c r="R215"/>
      <x:c r="S215"/>
      <x:c r="T215"/>
      <x:c r="U215"/>
      <x:c r="V215"/>
      <x:c r="W215"/>
      <x:c r="X215"/>
      <x:c r="Y215"/>
      <x:c r="Z215"/>
      <x:c r="AA215"/>
      <x:c r="AB215"/>
      <x:c r="AC215"/>
      <x:c r="AD215"/>
      <x:c r="AE215"/>
      <x:c r="AF215"/>
      <x:c r="AG215"/>
      <x:c r="AH215"/>
      <x:c r="AI215"/>
      <x:c r="AJ215"/>
      <x:c r="AK215"/>
      <x:c r="AL215"/>
      <x:c r="AM215"/>
      <x:c r="AN215"/>
      <x:c r="AO215"/>
      <x:c r="AP215"/>
      <x:c r="AQ215"/>
      <x:c r="AR215"/>
      <x:c r="AS215"/>
      <x:c r="AT215"/>
      <x:c r="AU215"/>
      <x:c r="AV215"/>
      <x:c r="AW215"/>
      <x:c r="AX215"/>
      <x:c r="AY215"/>
      <x:c r="AZ215"/>
    </x:row>
    <x:row r="216">
      <x:c r="A216"/>
      <x:c r="B216"/>
      <x:c r="C216"/>
      <x:c r="D216"/>
      <x:c r="E216"/>
      <x:c r="F216"/>
      <x:c r="G216"/>
      <x:c r="H216"/>
      <x:c r="I216"/>
      <x:c r="J216"/>
      <x:c r="K216"/>
      <x:c r="L216"/>
      <x:c r="M216"/>
      <x:c r="N216"/>
      <x:c r="O216"/>
      <x:c r="P216"/>
      <x:c r="Q216"/>
      <x:c r="R216"/>
      <x:c r="S216"/>
      <x:c r="T216"/>
      <x:c r="U216"/>
      <x:c r="V216"/>
      <x:c r="W216"/>
      <x:c r="X216"/>
      <x:c r="Y216"/>
      <x:c r="Z216"/>
      <x:c r="AA216"/>
      <x:c r="AB216"/>
      <x:c r="AC216"/>
      <x:c r="AD216"/>
      <x:c r="AE216"/>
      <x:c r="AF216"/>
      <x:c r="AG216"/>
      <x:c r="AH216"/>
      <x:c r="AI216"/>
      <x:c r="AJ216"/>
      <x:c r="AK216"/>
      <x:c r="AL216"/>
      <x:c r="AM216"/>
      <x:c r="AN216"/>
      <x:c r="AO216"/>
      <x:c r="AP216"/>
      <x:c r="AQ216"/>
      <x:c r="AR216"/>
      <x:c r="AS216"/>
      <x:c r="AT216"/>
      <x:c r="AU216"/>
      <x:c r="AV216"/>
      <x:c r="AW216"/>
      <x:c r="AX216"/>
      <x:c r="AY216"/>
      <x:c r="AZ216"/>
    </x:row>
    <x:row r="217">
      <x:c r="A217"/>
      <x:c r="B217"/>
      <x:c r="C217"/>
      <x:c r="D217"/>
      <x:c r="E217"/>
      <x:c r="F217"/>
      <x:c r="G217"/>
      <x:c r="H217"/>
      <x:c r="I217"/>
      <x:c r="J217"/>
      <x:c r="K217"/>
      <x:c r="L217"/>
      <x:c r="M217"/>
      <x:c r="N217"/>
      <x:c r="O217"/>
      <x:c r="P217"/>
      <x:c r="Q217"/>
      <x:c r="R217"/>
      <x:c r="S217"/>
      <x:c r="T217"/>
      <x:c r="U217"/>
      <x:c r="V217"/>
      <x:c r="W217"/>
      <x:c r="X217"/>
      <x:c r="Y217"/>
      <x:c r="Z217"/>
      <x:c r="AA217"/>
      <x:c r="AB217"/>
      <x:c r="AC217"/>
      <x:c r="AD217"/>
      <x:c r="AE217"/>
      <x:c r="AF217"/>
      <x:c r="AG217"/>
      <x:c r="AH217"/>
      <x:c r="AI217"/>
      <x:c r="AJ217"/>
      <x:c r="AK217"/>
      <x:c r="AL217"/>
      <x:c r="AM217"/>
      <x:c r="AN217"/>
      <x:c r="AO217"/>
      <x:c r="AP217"/>
      <x:c r="AQ217"/>
      <x:c r="AR217"/>
      <x:c r="AS217"/>
      <x:c r="AT217"/>
      <x:c r="AU217"/>
      <x:c r="AV217"/>
      <x:c r="AW217"/>
      <x:c r="AX217"/>
      <x:c r="AY217"/>
      <x:c r="AZ217"/>
    </x:row>
    <x:row r="218">
      <x:c r="A218"/>
      <x:c r="B218"/>
      <x:c r="C218"/>
      <x:c r="D218"/>
      <x:c r="E218"/>
      <x:c r="F218"/>
      <x:c r="G218"/>
      <x:c r="H218"/>
      <x:c r="I218"/>
      <x:c r="J218"/>
      <x:c r="K218"/>
      <x:c r="L218"/>
      <x:c r="M218"/>
      <x:c r="N218"/>
      <x:c r="O218"/>
      <x:c r="P218"/>
      <x:c r="Q218"/>
      <x:c r="R218"/>
      <x:c r="S218"/>
      <x:c r="T218"/>
      <x:c r="U218"/>
      <x:c r="V218"/>
      <x:c r="W218"/>
      <x:c r="X218"/>
      <x:c r="Y218"/>
      <x:c r="Z218"/>
      <x:c r="AA218"/>
      <x:c r="AB218"/>
      <x:c r="AC218"/>
      <x:c r="AD218"/>
      <x:c r="AE218"/>
      <x:c r="AF218"/>
      <x:c r="AG218"/>
      <x:c r="AH218"/>
      <x:c r="AI218"/>
      <x:c r="AJ218"/>
      <x:c r="AK218"/>
      <x:c r="AL218"/>
      <x:c r="AM218"/>
      <x:c r="AN218"/>
      <x:c r="AO218"/>
      <x:c r="AP218"/>
      <x:c r="AQ218"/>
      <x:c r="AR218"/>
      <x:c r="AS218"/>
      <x:c r="AT218"/>
      <x:c r="AU218"/>
      <x:c r="AV218"/>
      <x:c r="AW218"/>
      <x:c r="AX218"/>
      <x:c r="AY218"/>
      <x:c r="AZ218"/>
    </x:row>
    <x:row r="219">
      <x:c r="A219"/>
      <x:c r="B219"/>
      <x:c r="C219"/>
      <x:c r="D219"/>
      <x:c r="E219"/>
      <x:c r="F219"/>
      <x:c r="G219"/>
      <x:c r="H219"/>
      <x:c r="I219"/>
      <x:c r="J219"/>
      <x:c r="K219"/>
      <x:c r="L219"/>
      <x:c r="M219"/>
      <x:c r="N219"/>
      <x:c r="O219"/>
      <x:c r="P219"/>
      <x:c r="Q219"/>
      <x:c r="R219"/>
      <x:c r="S219"/>
      <x:c r="T219"/>
      <x:c r="U219"/>
      <x:c r="V219"/>
      <x:c r="W219"/>
      <x:c r="X219"/>
      <x:c r="Y219"/>
      <x:c r="Z219"/>
      <x:c r="AA219"/>
      <x:c r="AB219"/>
      <x:c r="AC219"/>
      <x:c r="AD219"/>
      <x:c r="AE219"/>
      <x:c r="AF219"/>
      <x:c r="AG219"/>
      <x:c r="AH219"/>
      <x:c r="AI219"/>
      <x:c r="AJ219"/>
      <x:c r="AK219"/>
      <x:c r="AL219"/>
      <x:c r="AM219"/>
      <x:c r="AN219"/>
      <x:c r="AO219"/>
      <x:c r="AP219"/>
      <x:c r="AQ219"/>
      <x:c r="AR219"/>
      <x:c r="AS219"/>
      <x:c r="AT219"/>
      <x:c r="AU219"/>
      <x:c r="AV219"/>
      <x:c r="AW219"/>
      <x:c r="AX219"/>
      <x:c r="AY219"/>
      <x:c r="AZ219"/>
    </x:row>
    <x:row r="220">
      <x:c r="A220"/>
      <x:c r="B220"/>
      <x:c r="C220"/>
      <x:c r="D220"/>
      <x:c r="E220"/>
      <x:c r="F220"/>
      <x:c r="G220"/>
      <x:c r="H220"/>
      <x:c r="I220"/>
      <x:c r="J220"/>
      <x:c r="K220"/>
      <x:c r="L220"/>
      <x:c r="M220"/>
      <x:c r="N220"/>
      <x:c r="O220"/>
      <x:c r="P220"/>
      <x:c r="Q220"/>
      <x:c r="R220"/>
      <x:c r="S220"/>
      <x:c r="T220"/>
      <x:c r="U220"/>
      <x:c r="V220"/>
      <x:c r="W220"/>
      <x:c r="X220"/>
      <x:c r="Y220"/>
      <x:c r="Z220"/>
      <x:c r="AA220"/>
      <x:c r="AB220"/>
      <x:c r="AC220"/>
      <x:c r="AD220"/>
      <x:c r="AE220"/>
      <x:c r="AF220"/>
      <x:c r="AG220"/>
      <x:c r="AH220"/>
      <x:c r="AI220"/>
      <x:c r="AJ220"/>
      <x:c r="AK220"/>
      <x:c r="AL220"/>
      <x:c r="AM220"/>
      <x:c r="AN220"/>
      <x:c r="AO220"/>
      <x:c r="AP220"/>
      <x:c r="AQ220"/>
      <x:c r="AR220"/>
      <x:c r="AS220"/>
      <x:c r="AT220"/>
      <x:c r="AU220"/>
      <x:c r="AV220"/>
      <x:c r="AW220"/>
      <x:c r="AX220"/>
      <x:c r="AY220"/>
      <x:c r="AZ220"/>
    </x:row>
    <x:row r="221">
      <x:c r="A221"/>
      <x:c r="B221"/>
      <x:c r="C221"/>
      <x:c r="D221"/>
      <x:c r="E221"/>
      <x:c r="F221"/>
      <x:c r="G221"/>
      <x:c r="H221"/>
      <x:c r="I221"/>
      <x:c r="J221"/>
      <x:c r="K221"/>
      <x:c r="L221"/>
      <x:c r="M221"/>
      <x:c r="N221"/>
      <x:c r="O221"/>
      <x:c r="P221"/>
      <x:c r="Q221"/>
      <x:c r="R221"/>
      <x:c r="S221"/>
      <x:c r="T221"/>
      <x:c r="U221"/>
      <x:c r="V221"/>
      <x:c r="W221"/>
      <x:c r="X221"/>
      <x:c r="Y221"/>
      <x:c r="Z221"/>
      <x:c r="AA221"/>
      <x:c r="AB221"/>
      <x:c r="AC221"/>
      <x:c r="AD221"/>
      <x:c r="AE221"/>
      <x:c r="AF221"/>
      <x:c r="AG221"/>
      <x:c r="AH221"/>
      <x:c r="AI221"/>
      <x:c r="AJ221"/>
      <x:c r="AK221"/>
      <x:c r="AL221"/>
      <x:c r="AM221"/>
      <x:c r="AN221"/>
      <x:c r="AO221"/>
      <x:c r="AP221"/>
      <x:c r="AQ221"/>
      <x:c r="AR221"/>
      <x:c r="AS221"/>
      <x:c r="AT221"/>
      <x:c r="AU221"/>
      <x:c r="AV221"/>
      <x:c r="AW221"/>
      <x:c r="AX221"/>
      <x:c r="AY221"/>
      <x:c r="AZ221"/>
    </x:row>
    <x:row r="222">
      <x:c r="A222"/>
      <x:c r="B222"/>
      <x:c r="C222"/>
      <x:c r="D222"/>
      <x:c r="E222"/>
      <x:c r="F222"/>
      <x:c r="G222"/>
      <x:c r="H222"/>
      <x:c r="I222"/>
      <x:c r="J222"/>
      <x:c r="K222"/>
      <x:c r="L222"/>
      <x:c r="M222"/>
      <x:c r="N222"/>
      <x:c r="O222"/>
      <x:c r="P222"/>
      <x:c r="Q222"/>
      <x:c r="R222"/>
      <x:c r="S222"/>
      <x:c r="T222"/>
      <x:c r="U222"/>
      <x:c r="V222"/>
      <x:c r="W222"/>
      <x:c r="X222"/>
      <x:c r="Y222"/>
      <x:c r="Z222"/>
      <x:c r="AA222"/>
      <x:c r="AB222"/>
      <x:c r="AC222"/>
      <x:c r="AD222"/>
      <x:c r="AE222"/>
      <x:c r="AF222"/>
      <x:c r="AG222"/>
      <x:c r="AH222"/>
      <x:c r="AI222"/>
      <x:c r="AJ222"/>
      <x:c r="AK222"/>
      <x:c r="AL222"/>
      <x:c r="AM222"/>
      <x:c r="AN222"/>
      <x:c r="AO222"/>
      <x:c r="AP222"/>
      <x:c r="AQ222"/>
      <x:c r="AR222"/>
      <x:c r="AS222"/>
      <x:c r="AT222"/>
      <x:c r="AU222"/>
      <x:c r="AV222"/>
      <x:c r="AW222"/>
      <x:c r="AX222"/>
      <x:c r="AY222"/>
      <x:c r="AZ222"/>
    </x:row>
    <x:row r="223">
      <x:c r="A223"/>
      <x:c r="B223"/>
      <x:c r="C223"/>
      <x:c r="D223"/>
      <x:c r="E223"/>
      <x:c r="F223"/>
      <x:c r="G223"/>
      <x:c r="H223"/>
      <x:c r="I223"/>
      <x:c r="J223"/>
      <x:c r="K223"/>
      <x:c r="L223"/>
      <x:c r="M223"/>
      <x:c r="N223"/>
      <x:c r="O223"/>
      <x:c r="P223"/>
      <x:c r="Q223"/>
      <x:c r="R223"/>
      <x:c r="S223"/>
      <x:c r="T223"/>
      <x:c r="U223"/>
      <x:c r="V223"/>
      <x:c r="W223"/>
      <x:c r="X223"/>
      <x:c r="Y223"/>
      <x:c r="Z223"/>
      <x:c r="AA223"/>
      <x:c r="AB223"/>
      <x:c r="AC223"/>
      <x:c r="AD223"/>
      <x:c r="AE223"/>
      <x:c r="AF223"/>
      <x:c r="AG223"/>
      <x:c r="AH223"/>
      <x:c r="AI223"/>
      <x:c r="AJ223"/>
      <x:c r="AK223"/>
      <x:c r="AL223"/>
      <x:c r="AM223"/>
      <x:c r="AN223"/>
      <x:c r="AO223"/>
      <x:c r="AP223"/>
      <x:c r="AQ223"/>
      <x:c r="AR223"/>
      <x:c r="AS223"/>
      <x:c r="AT223"/>
      <x:c r="AU223"/>
      <x:c r="AV223"/>
      <x:c r="AW223"/>
      <x:c r="AX223"/>
      <x:c r="AY223"/>
      <x:c r="AZ223"/>
    </x:row>
    <x:row r="224">
      <x:c r="A224"/>
      <x:c r="B224"/>
      <x:c r="C224"/>
      <x:c r="D224"/>
      <x:c r="E224"/>
      <x:c r="F224"/>
      <x:c r="G224"/>
      <x:c r="H224"/>
      <x:c r="I224"/>
      <x:c r="J224"/>
      <x:c r="K224"/>
      <x:c r="L224"/>
      <x:c r="M224"/>
      <x:c r="N224"/>
      <x:c r="O224"/>
      <x:c r="P224"/>
      <x:c r="Q224"/>
      <x:c r="R224"/>
      <x:c r="S224"/>
      <x:c r="T224"/>
      <x:c r="U224"/>
      <x:c r="V224"/>
      <x:c r="W224"/>
      <x:c r="X224"/>
      <x:c r="Y224"/>
      <x:c r="Z224"/>
      <x:c r="AA224"/>
      <x:c r="AB224"/>
      <x:c r="AC224"/>
      <x:c r="AD224"/>
      <x:c r="AE224"/>
      <x:c r="AF224"/>
      <x:c r="AG224"/>
      <x:c r="AH224"/>
      <x:c r="AI224"/>
      <x:c r="AJ224"/>
      <x:c r="AK224"/>
      <x:c r="AL224"/>
      <x:c r="AM224"/>
      <x:c r="AN224"/>
      <x:c r="AO224"/>
      <x:c r="AP224"/>
      <x:c r="AQ224"/>
      <x:c r="AR224"/>
      <x:c r="AS224"/>
      <x:c r="AT224"/>
      <x:c r="AU224"/>
      <x:c r="AV224"/>
      <x:c r="AW224"/>
      <x:c r="AX224"/>
      <x:c r="AY224"/>
      <x:c r="AZ224"/>
    </x:row>
    <x:row r="225">
      <x:c r="A225"/>
      <x:c r="B225"/>
      <x:c r="C225"/>
      <x:c r="D225"/>
      <x:c r="E225"/>
      <x:c r="F225"/>
      <x:c r="G225"/>
      <x:c r="H225"/>
      <x:c r="I225"/>
      <x:c r="J225"/>
      <x:c r="K225"/>
      <x:c r="L225"/>
      <x:c r="M225"/>
      <x:c r="N225"/>
      <x:c r="O225"/>
      <x:c r="P225"/>
      <x:c r="Q225"/>
      <x:c r="R225"/>
      <x:c r="S225"/>
      <x:c r="T225"/>
      <x:c r="U225"/>
      <x:c r="V225"/>
      <x:c r="W225"/>
      <x:c r="X225"/>
      <x:c r="Y225"/>
      <x:c r="Z225"/>
      <x:c r="AA225"/>
      <x:c r="AB225"/>
      <x:c r="AC225"/>
      <x:c r="AD225"/>
      <x:c r="AE225"/>
      <x:c r="AF225"/>
      <x:c r="AG225"/>
      <x:c r="AH225"/>
      <x:c r="AI225"/>
      <x:c r="AJ225"/>
      <x:c r="AK225"/>
      <x:c r="AL225"/>
      <x:c r="AM225"/>
      <x:c r="AN225"/>
      <x:c r="AO225"/>
      <x:c r="AP225"/>
      <x:c r="AQ225"/>
      <x:c r="AR225"/>
      <x:c r="AS225"/>
      <x:c r="AT225"/>
      <x:c r="AU225"/>
      <x:c r="AV225"/>
      <x:c r="AW225"/>
      <x:c r="AX225"/>
      <x:c r="AY225"/>
      <x:c r="AZ225"/>
    </x:row>
    <x:row r="226">
      <x:c r="A226"/>
      <x:c r="B226"/>
      <x:c r="C226"/>
      <x:c r="D226"/>
      <x:c r="E226"/>
      <x:c r="F226"/>
      <x:c r="G226"/>
      <x:c r="H226"/>
      <x:c r="I226"/>
      <x:c r="J226"/>
      <x:c r="K226"/>
      <x:c r="L226"/>
      <x:c r="M226"/>
      <x:c r="N226"/>
      <x:c r="O226"/>
      <x:c r="P226"/>
      <x:c r="Q226"/>
      <x:c r="R226"/>
      <x:c r="S226"/>
      <x:c r="T226"/>
      <x:c r="U226"/>
      <x:c r="V226"/>
      <x:c r="W226"/>
      <x:c r="X226"/>
      <x:c r="Y226"/>
      <x:c r="Z226"/>
      <x:c r="AA226"/>
      <x:c r="AB226"/>
      <x:c r="AC226"/>
      <x:c r="AD226"/>
      <x:c r="AE226"/>
      <x:c r="AF226"/>
      <x:c r="AG226"/>
      <x:c r="AH226"/>
      <x:c r="AI226"/>
      <x:c r="AJ226"/>
      <x:c r="AK226"/>
      <x:c r="AL226"/>
      <x:c r="AM226"/>
      <x:c r="AN226"/>
      <x:c r="AO226"/>
      <x:c r="AP226"/>
      <x:c r="AQ226"/>
      <x:c r="AR226"/>
      <x:c r="AS226"/>
      <x:c r="AT226"/>
      <x:c r="AU226"/>
      <x:c r="AV226"/>
      <x:c r="AW226"/>
      <x:c r="AX226"/>
      <x:c r="AY226"/>
      <x:c r="AZ226"/>
    </x:row>
    <x:row r="227">
      <x:c r="A227"/>
      <x:c r="B227"/>
      <x:c r="C227"/>
      <x:c r="D227"/>
      <x:c r="E227"/>
      <x:c r="F227"/>
      <x:c r="G227"/>
      <x:c r="H227"/>
      <x:c r="I227"/>
      <x:c r="J227"/>
      <x:c r="K227"/>
      <x:c r="L227"/>
      <x:c r="M227"/>
      <x:c r="N227"/>
      <x:c r="O227"/>
      <x:c r="P227"/>
      <x:c r="Q227"/>
      <x:c r="R227"/>
      <x:c r="S227"/>
      <x:c r="T227"/>
      <x:c r="U227"/>
      <x:c r="V227"/>
      <x:c r="W227"/>
      <x:c r="X227"/>
      <x:c r="Y227"/>
      <x:c r="Z227"/>
      <x:c r="AA227"/>
      <x:c r="AB227"/>
      <x:c r="AC227"/>
      <x:c r="AD227"/>
      <x:c r="AE227"/>
      <x:c r="AF227"/>
      <x:c r="AG227"/>
      <x:c r="AH227"/>
      <x:c r="AI227"/>
      <x:c r="AJ227"/>
      <x:c r="AK227"/>
      <x:c r="AL227"/>
      <x:c r="AM227"/>
      <x:c r="AN227"/>
      <x:c r="AO227"/>
      <x:c r="AP227"/>
      <x:c r="AQ227"/>
      <x:c r="AR227"/>
      <x:c r="AS227"/>
      <x:c r="AT227"/>
      <x:c r="AU227"/>
      <x:c r="AV227"/>
      <x:c r="AW227"/>
      <x:c r="AX227"/>
      <x:c r="AY227"/>
      <x:c r="AZ227"/>
    </x:row>
    <x:row r="228">
      <x:c r="A228"/>
      <x:c r="B228"/>
      <x:c r="C228"/>
      <x:c r="D228"/>
      <x:c r="E228"/>
      <x:c r="F228"/>
      <x:c r="G228"/>
      <x:c r="H228"/>
      <x:c r="I228"/>
      <x:c r="J228"/>
      <x:c r="K228"/>
      <x:c r="L228"/>
      <x:c r="M228"/>
      <x:c r="N228"/>
      <x:c r="O228"/>
      <x:c r="P228"/>
      <x:c r="Q228"/>
      <x:c r="R228"/>
      <x:c r="S228"/>
      <x:c r="T228"/>
      <x:c r="U228"/>
      <x:c r="V228"/>
      <x:c r="W228"/>
      <x:c r="X228"/>
      <x:c r="Y228"/>
      <x:c r="Z228"/>
      <x:c r="AA228"/>
      <x:c r="AB228"/>
      <x:c r="AC228"/>
      <x:c r="AD228"/>
      <x:c r="AE228"/>
      <x:c r="AF228"/>
      <x:c r="AG228"/>
      <x:c r="AH228"/>
      <x:c r="AI228"/>
      <x:c r="AJ228"/>
      <x:c r="AK228"/>
      <x:c r="AL228"/>
      <x:c r="AM228"/>
      <x:c r="AN228"/>
      <x:c r="AO228"/>
      <x:c r="AP228"/>
      <x:c r="AQ228"/>
      <x:c r="AR228"/>
      <x:c r="AS228"/>
      <x:c r="AT228"/>
      <x:c r="AU228"/>
      <x:c r="AV228"/>
      <x:c r="AW228"/>
      <x:c r="AX228"/>
      <x:c r="AY228"/>
      <x:c r="AZ228"/>
    </x:row>
    <x:row r="229">
      <x:c r="A229"/>
      <x:c r="B229"/>
      <x:c r="C229"/>
      <x:c r="D229"/>
      <x:c r="E229"/>
      <x:c r="F229"/>
      <x:c r="G229"/>
      <x:c r="H229"/>
      <x:c r="I229"/>
      <x:c r="J229"/>
      <x:c r="K229"/>
      <x:c r="L229"/>
      <x:c r="M229"/>
      <x:c r="N229"/>
      <x:c r="O229"/>
      <x:c r="P229"/>
      <x:c r="Q229"/>
      <x:c r="R229"/>
      <x:c r="S229"/>
      <x:c r="T229"/>
      <x:c r="U229"/>
      <x:c r="V229"/>
      <x:c r="W229"/>
      <x:c r="X229"/>
      <x:c r="Y229"/>
      <x:c r="Z229"/>
      <x:c r="AA229"/>
      <x:c r="AB229"/>
      <x:c r="AC229"/>
      <x:c r="AD229"/>
      <x:c r="AE229"/>
      <x:c r="AF229"/>
      <x:c r="AG229"/>
      <x:c r="AH229"/>
      <x:c r="AI229"/>
      <x:c r="AJ229"/>
      <x:c r="AK229"/>
      <x:c r="AL229"/>
      <x:c r="AM229"/>
      <x:c r="AN229"/>
      <x:c r="AO229"/>
      <x:c r="AP229"/>
      <x:c r="AQ229"/>
      <x:c r="AR229"/>
      <x:c r="AS229"/>
      <x:c r="AT229"/>
      <x:c r="AU229"/>
      <x:c r="AV229"/>
      <x:c r="AW229"/>
      <x:c r="AX229"/>
      <x:c r="AY229"/>
      <x:c r="AZ229"/>
    </x:row>
    <x:row r="230">
      <x:c r="A230"/>
      <x:c r="B230"/>
      <x:c r="C230"/>
      <x:c r="D230"/>
      <x:c r="E230"/>
      <x:c r="F230"/>
      <x:c r="G230"/>
      <x:c r="H230"/>
      <x:c r="I230"/>
      <x:c r="J230"/>
      <x:c r="K230"/>
      <x:c r="L230"/>
      <x:c r="M230"/>
      <x:c r="N230"/>
      <x:c r="O230"/>
      <x:c r="P230"/>
      <x:c r="Q230"/>
      <x:c r="R230"/>
      <x:c r="S230"/>
      <x:c r="T230"/>
      <x:c r="U230"/>
      <x:c r="V230"/>
      <x:c r="W230"/>
      <x:c r="X230"/>
      <x:c r="Y230"/>
      <x:c r="Z230"/>
      <x:c r="AA230"/>
      <x:c r="AB230"/>
      <x:c r="AC230"/>
      <x:c r="AD230"/>
      <x:c r="AE230"/>
      <x:c r="AF230"/>
      <x:c r="AG230"/>
      <x:c r="AH230"/>
      <x:c r="AI230"/>
      <x:c r="AJ230"/>
      <x:c r="AK230"/>
      <x:c r="AL230"/>
      <x:c r="AM230"/>
      <x:c r="AN230"/>
      <x:c r="AO230"/>
      <x:c r="AP230"/>
      <x:c r="AQ230"/>
      <x:c r="AR230"/>
      <x:c r="AS230"/>
      <x:c r="AT230"/>
      <x:c r="AU230"/>
      <x:c r="AV230"/>
      <x:c r="AW230"/>
      <x:c r="AX230"/>
      <x:c r="AY230"/>
      <x:c r="AZ230"/>
    </x:row>
    <x:row r="231">
      <x:c r="A231"/>
      <x:c r="B231"/>
      <x:c r="C231"/>
      <x:c r="D231"/>
      <x:c r="E231"/>
      <x:c r="F231"/>
      <x:c r="G231"/>
      <x:c r="H231"/>
      <x:c r="I231"/>
      <x:c r="J231"/>
      <x:c r="K231"/>
      <x:c r="L231"/>
      <x:c r="M231"/>
      <x:c r="N231"/>
      <x:c r="O231"/>
      <x:c r="P231"/>
      <x:c r="Q231"/>
      <x:c r="R231"/>
      <x:c r="S231"/>
      <x:c r="T231"/>
      <x:c r="U231"/>
      <x:c r="V231"/>
      <x:c r="W231"/>
      <x:c r="X231"/>
      <x:c r="Y231"/>
      <x:c r="Z231"/>
      <x:c r="AA231"/>
      <x:c r="AB231"/>
      <x:c r="AC231"/>
      <x:c r="AD231"/>
      <x:c r="AE231"/>
      <x:c r="AF231"/>
      <x:c r="AG231"/>
      <x:c r="AH231"/>
      <x:c r="AI231"/>
      <x:c r="AJ231"/>
      <x:c r="AK231"/>
      <x:c r="AL231"/>
      <x:c r="AM231"/>
      <x:c r="AN231"/>
      <x:c r="AO231"/>
      <x:c r="AP231"/>
      <x:c r="AQ231"/>
      <x:c r="AR231"/>
      <x:c r="AS231"/>
      <x:c r="AT231"/>
      <x:c r="AU231"/>
      <x:c r="AV231"/>
      <x:c r="AW231"/>
      <x:c r="AX231"/>
      <x:c r="AY231"/>
      <x:c r="AZ231"/>
    </x:row>
    <x:row r="232">
      <x:c r="A232"/>
      <x:c r="B232"/>
      <x:c r="C232"/>
      <x:c r="D232"/>
      <x:c r="E232"/>
      <x:c r="F232"/>
      <x:c r="G232"/>
      <x:c r="H232"/>
      <x:c r="I232"/>
      <x:c r="J232"/>
      <x:c r="K232"/>
      <x:c r="L232"/>
      <x:c r="M232"/>
      <x:c r="N232"/>
      <x:c r="O232"/>
      <x:c r="P232"/>
      <x:c r="Q232"/>
      <x:c r="R232"/>
      <x:c r="S232"/>
      <x:c r="T232"/>
      <x:c r="U232"/>
      <x:c r="V232"/>
      <x:c r="W232"/>
      <x:c r="X232"/>
      <x:c r="Y232"/>
      <x:c r="Z232"/>
      <x:c r="AA232"/>
      <x:c r="AB232"/>
      <x:c r="AC232"/>
      <x:c r="AD232"/>
      <x:c r="AE232"/>
      <x:c r="AF232"/>
      <x:c r="AG232"/>
      <x:c r="AH232"/>
      <x:c r="AI232"/>
      <x:c r="AJ232"/>
      <x:c r="AK232"/>
      <x:c r="AL232"/>
      <x:c r="AM232"/>
      <x:c r="AN232"/>
      <x:c r="AO232"/>
      <x:c r="AP232"/>
      <x:c r="AQ232"/>
      <x:c r="AR232"/>
      <x:c r="AS232"/>
      <x:c r="AT232"/>
      <x:c r="AU232"/>
      <x:c r="AV232"/>
      <x:c r="AW232"/>
      <x:c r="AX232"/>
      <x:c r="AY232"/>
      <x:c r="AZ232"/>
    </x:row>
    <x:row r="233">
      <x:c r="A233"/>
      <x:c r="B233"/>
      <x:c r="C233"/>
      <x:c r="D233"/>
      <x:c r="E233"/>
      <x:c r="F233"/>
      <x:c r="G233"/>
      <x:c r="H233"/>
      <x:c r="I233"/>
      <x:c r="J233"/>
      <x:c r="K233"/>
      <x:c r="L233"/>
      <x:c r="M233"/>
      <x:c r="N233"/>
      <x:c r="O233"/>
      <x:c r="P233"/>
      <x:c r="Q233"/>
      <x:c r="R233"/>
      <x:c r="S233"/>
      <x:c r="T233"/>
      <x:c r="U233"/>
      <x:c r="V233"/>
      <x:c r="W233"/>
      <x:c r="X233"/>
      <x:c r="Y233"/>
      <x:c r="Z233"/>
      <x:c r="AA233"/>
      <x:c r="AB233"/>
      <x:c r="AC233"/>
      <x:c r="AD233"/>
      <x:c r="AE233"/>
      <x:c r="AF233"/>
      <x:c r="AG233"/>
      <x:c r="AH233"/>
      <x:c r="AI233"/>
      <x:c r="AJ233"/>
      <x:c r="AK233"/>
      <x:c r="AL233"/>
      <x:c r="AM233"/>
      <x:c r="AN233"/>
      <x:c r="AO233"/>
      <x:c r="AP233"/>
      <x:c r="AQ233"/>
      <x:c r="AR233"/>
      <x:c r="AS233"/>
      <x:c r="AT233"/>
      <x:c r="AU233"/>
      <x:c r="AV233"/>
      <x:c r="AW233"/>
      <x:c r="AX233"/>
      <x:c r="AY233"/>
      <x:c r="AZ233"/>
    </x:row>
    <x:row r="234">
      <x:c r="A234"/>
      <x:c r="B234"/>
      <x:c r="C234"/>
      <x:c r="D234"/>
      <x:c r="E234"/>
      <x:c r="F234"/>
      <x:c r="G234"/>
      <x:c r="H234"/>
      <x:c r="I234"/>
      <x:c r="J234"/>
      <x:c r="K234"/>
      <x:c r="L234"/>
      <x:c r="M234"/>
      <x:c r="N234"/>
      <x:c r="O234"/>
      <x:c r="P234"/>
      <x:c r="Q234"/>
      <x:c r="R234"/>
      <x:c r="S234"/>
      <x:c r="T234"/>
      <x:c r="U234"/>
      <x:c r="V234"/>
      <x:c r="W234"/>
      <x:c r="X234"/>
      <x:c r="Y234"/>
      <x:c r="Z234"/>
      <x:c r="AA234"/>
      <x:c r="AB234"/>
      <x:c r="AC234"/>
      <x:c r="AD234"/>
      <x:c r="AE234"/>
      <x:c r="AF234"/>
      <x:c r="AG234"/>
      <x:c r="AH234"/>
      <x:c r="AI234"/>
      <x:c r="AJ234"/>
      <x:c r="AK234"/>
      <x:c r="AL234"/>
      <x:c r="AM234"/>
      <x:c r="AN234"/>
      <x:c r="AO234"/>
      <x:c r="AP234"/>
      <x:c r="AQ234"/>
      <x:c r="AR234"/>
      <x:c r="AS234"/>
      <x:c r="AT234"/>
      <x:c r="AU234"/>
      <x:c r="AV234"/>
      <x:c r="AW234"/>
      <x:c r="AX234"/>
      <x:c r="AY234"/>
      <x:c r="AZ234"/>
    </x:row>
    <x:row r="235">
      <x:c r="A235"/>
      <x:c r="B235"/>
      <x:c r="C235"/>
      <x:c r="D235"/>
      <x:c r="E235"/>
      <x:c r="F235"/>
      <x:c r="G235"/>
      <x:c r="H235"/>
      <x:c r="I235"/>
      <x:c r="J235"/>
      <x:c r="K235"/>
      <x:c r="L235"/>
      <x:c r="M235"/>
      <x:c r="N235"/>
      <x:c r="O235"/>
      <x:c r="P235"/>
      <x:c r="Q235"/>
      <x:c r="R235"/>
      <x:c r="S235"/>
      <x:c r="T235"/>
      <x:c r="U235"/>
      <x:c r="V235"/>
      <x:c r="W235"/>
      <x:c r="X235"/>
      <x:c r="Y235"/>
      <x:c r="Z235"/>
      <x:c r="AA235"/>
      <x:c r="AB235"/>
      <x:c r="AC235"/>
      <x:c r="AD235"/>
      <x:c r="AE235"/>
      <x:c r="AF235"/>
      <x:c r="AG235"/>
      <x:c r="AH235"/>
      <x:c r="AI235"/>
      <x:c r="AJ235"/>
      <x:c r="AK235"/>
      <x:c r="AL235"/>
      <x:c r="AM235"/>
      <x:c r="AN235"/>
      <x:c r="AO235"/>
      <x:c r="AP235"/>
      <x:c r="AQ235"/>
      <x:c r="AR235"/>
      <x:c r="AS235"/>
      <x:c r="AT235"/>
      <x:c r="AU235"/>
      <x:c r="AV235"/>
      <x:c r="AW235"/>
      <x:c r="AX235"/>
      <x:c r="AY235"/>
      <x:c r="AZ235"/>
    </x:row>
    <x:row r="236">
      <x:c r="A236"/>
      <x:c r="B236"/>
      <x:c r="C236"/>
      <x:c r="D236"/>
      <x:c r="E236"/>
      <x:c r="F236"/>
      <x:c r="G236"/>
      <x:c r="H236"/>
      <x:c r="I236"/>
      <x:c r="J236"/>
      <x:c r="K236"/>
      <x:c r="L236"/>
      <x:c r="M236"/>
      <x:c r="N236"/>
      <x:c r="O236"/>
      <x:c r="P236"/>
      <x:c r="Q236"/>
      <x:c r="R236"/>
      <x:c r="S236"/>
      <x:c r="T236"/>
      <x:c r="U236"/>
      <x:c r="V236"/>
      <x:c r="W236"/>
      <x:c r="X236"/>
      <x:c r="Y236"/>
      <x:c r="Z236"/>
      <x:c r="AA236"/>
      <x:c r="AB236"/>
      <x:c r="AC236"/>
      <x:c r="AD236"/>
      <x:c r="AE236"/>
      <x:c r="AF236"/>
      <x:c r="AG236"/>
      <x:c r="AH236"/>
      <x:c r="AI236"/>
      <x:c r="AJ236"/>
      <x:c r="AK236"/>
      <x:c r="AL236"/>
      <x:c r="AM236"/>
      <x:c r="AN236"/>
      <x:c r="AO236"/>
      <x:c r="AP236"/>
      <x:c r="AQ236"/>
      <x:c r="AR236"/>
      <x:c r="AS236"/>
      <x:c r="AT236"/>
      <x:c r="AU236"/>
      <x:c r="AV236"/>
      <x:c r="AW236"/>
      <x:c r="AX236"/>
      <x:c r="AY236"/>
      <x:c r="AZ236"/>
    </x:row>
    <x:row r="237">
      <x:c r="A237"/>
      <x:c r="B237"/>
      <x:c r="C237"/>
      <x:c r="D237"/>
      <x:c r="E237"/>
      <x:c r="F237"/>
      <x:c r="G237"/>
      <x:c r="H237"/>
      <x:c r="I237"/>
      <x:c r="J237"/>
      <x:c r="K237"/>
      <x:c r="L237"/>
      <x:c r="M237"/>
      <x:c r="N237"/>
      <x:c r="O237"/>
      <x:c r="P237"/>
      <x:c r="Q237"/>
      <x:c r="R237"/>
      <x:c r="S237"/>
      <x:c r="T237"/>
      <x:c r="U237"/>
      <x:c r="V237"/>
      <x:c r="W237"/>
      <x:c r="X237"/>
      <x:c r="Y237"/>
      <x:c r="Z237"/>
      <x:c r="AA237"/>
      <x:c r="AB237"/>
      <x:c r="AC237"/>
      <x:c r="AD237"/>
      <x:c r="AE237"/>
      <x:c r="AF237"/>
      <x:c r="AG237"/>
      <x:c r="AH237"/>
      <x:c r="AI237"/>
      <x:c r="AJ237"/>
      <x:c r="AK237"/>
      <x:c r="AL237"/>
      <x:c r="AM237"/>
      <x:c r="AN237"/>
      <x:c r="AO237"/>
      <x:c r="AP237"/>
      <x:c r="AQ237"/>
      <x:c r="AR237"/>
      <x:c r="AS237"/>
      <x:c r="AT237"/>
      <x:c r="AU237"/>
      <x:c r="AV237"/>
      <x:c r="AW237"/>
      <x:c r="AX237"/>
      <x:c r="AY237"/>
      <x:c r="AZ237"/>
    </x:row>
    <x:row r="238">
      <x:c r="A238"/>
      <x:c r="B238"/>
      <x:c r="C238"/>
      <x:c r="D238"/>
      <x:c r="E238"/>
      <x:c r="F238"/>
      <x:c r="G238"/>
      <x:c r="H238"/>
      <x:c r="I238"/>
      <x:c r="J238"/>
      <x:c r="K238"/>
      <x:c r="L238"/>
      <x:c r="M238"/>
      <x:c r="N238"/>
      <x:c r="O238"/>
      <x:c r="P238"/>
      <x:c r="Q238"/>
      <x:c r="R238"/>
      <x:c r="S238"/>
      <x:c r="T238"/>
      <x:c r="U238"/>
      <x:c r="V238"/>
      <x:c r="W238"/>
      <x:c r="X238"/>
      <x:c r="Y238"/>
      <x:c r="Z238"/>
      <x:c r="AA238"/>
      <x:c r="AB238"/>
      <x:c r="AC238"/>
      <x:c r="AD238"/>
      <x:c r="AE238"/>
      <x:c r="AF238"/>
      <x:c r="AG238"/>
      <x:c r="AH238"/>
      <x:c r="AI238"/>
      <x:c r="AJ238"/>
      <x:c r="AK238"/>
      <x:c r="AL238"/>
      <x:c r="AM238"/>
      <x:c r="AN238"/>
      <x:c r="AO238"/>
      <x:c r="AP238"/>
      <x:c r="AQ238"/>
      <x:c r="AR238"/>
      <x:c r="AS238"/>
      <x:c r="AT238"/>
      <x:c r="AU238"/>
      <x:c r="AV238"/>
      <x:c r="AW238"/>
      <x:c r="AX238"/>
      <x:c r="AY238"/>
      <x:c r="AZ238"/>
    </x:row>
    <x:row r="239">
      <x:c r="A239"/>
      <x:c r="B239"/>
      <x:c r="C239"/>
      <x:c r="D239"/>
      <x:c r="E239"/>
      <x:c r="F239"/>
      <x:c r="G239"/>
      <x:c r="H239"/>
      <x:c r="I239"/>
      <x:c r="J239"/>
      <x:c r="K239"/>
      <x:c r="L239"/>
      <x:c r="M239"/>
      <x:c r="N239"/>
      <x:c r="O239"/>
      <x:c r="P239"/>
      <x:c r="Q239"/>
      <x:c r="R239"/>
      <x:c r="S239"/>
      <x:c r="T239"/>
      <x:c r="U239"/>
      <x:c r="V239"/>
      <x:c r="W239"/>
      <x:c r="X239"/>
      <x:c r="Y239"/>
      <x:c r="Z239"/>
      <x:c r="AA239"/>
      <x:c r="AB239"/>
      <x:c r="AC239"/>
      <x:c r="AD239"/>
      <x:c r="AE239"/>
      <x:c r="AF239"/>
      <x:c r="AG239"/>
      <x:c r="AH239"/>
      <x:c r="AI239"/>
      <x:c r="AJ239"/>
      <x:c r="AK239"/>
      <x:c r="AL239"/>
      <x:c r="AM239"/>
      <x:c r="AN239"/>
      <x:c r="AO239"/>
      <x:c r="AP239"/>
      <x:c r="AQ239"/>
      <x:c r="AR239"/>
      <x:c r="AS239"/>
      <x:c r="AT239"/>
      <x:c r="AU239"/>
      <x:c r="AV239"/>
      <x:c r="AW239"/>
      <x:c r="AX239"/>
      <x:c r="AY239"/>
      <x:c r="AZ239"/>
    </x:row>
    <x:row r="240">
      <x:c r="A240"/>
      <x:c r="B240"/>
      <x:c r="C240"/>
      <x:c r="D240"/>
      <x:c r="E240"/>
      <x:c r="F240"/>
      <x:c r="G240"/>
      <x:c r="H240"/>
      <x:c r="I240"/>
      <x:c r="J240"/>
      <x:c r="K240"/>
      <x:c r="L240"/>
      <x:c r="M240"/>
      <x:c r="N240"/>
      <x:c r="O240"/>
      <x:c r="P240"/>
      <x:c r="Q240"/>
      <x:c r="R240"/>
      <x:c r="S240"/>
      <x:c r="T240"/>
      <x:c r="U240"/>
      <x:c r="V240"/>
      <x:c r="W240"/>
      <x:c r="X240"/>
      <x:c r="Y240"/>
      <x:c r="Z240"/>
      <x:c r="AA240"/>
      <x:c r="AB240"/>
      <x:c r="AC240"/>
      <x:c r="AD240"/>
      <x:c r="AE240"/>
      <x:c r="AF240"/>
      <x:c r="AG240"/>
      <x:c r="AH240"/>
      <x:c r="AI240"/>
      <x:c r="AJ240"/>
      <x:c r="AK240"/>
      <x:c r="AL240"/>
      <x:c r="AM240"/>
      <x:c r="AN240"/>
      <x:c r="AO240"/>
      <x:c r="AP240"/>
      <x:c r="AQ240"/>
      <x:c r="AR240"/>
      <x:c r="AS240"/>
      <x:c r="AT240"/>
      <x:c r="AU240"/>
      <x:c r="AV240"/>
      <x:c r="AW240"/>
      <x:c r="AX240"/>
      <x:c r="AY240"/>
      <x:c r="AZ240"/>
    </x:row>
    <x:row r="241">
      <x:c r="A241"/>
      <x:c r="B241"/>
      <x:c r="C241"/>
      <x:c r="D241"/>
      <x:c r="E241"/>
      <x:c r="F241"/>
      <x:c r="G241"/>
      <x:c r="H241"/>
      <x:c r="I241"/>
      <x:c r="J241"/>
      <x:c r="K241"/>
      <x:c r="L241"/>
      <x:c r="M241"/>
      <x:c r="N241"/>
      <x:c r="O241"/>
      <x:c r="P241"/>
      <x:c r="Q241"/>
      <x:c r="R241"/>
      <x:c r="S241"/>
      <x:c r="T241"/>
      <x:c r="U241"/>
      <x:c r="V241"/>
      <x:c r="W241"/>
      <x:c r="X241"/>
      <x:c r="Y241"/>
      <x:c r="Z241"/>
      <x:c r="AA241"/>
      <x:c r="AB241"/>
      <x:c r="AC241"/>
      <x:c r="AD241"/>
      <x:c r="AE241"/>
      <x:c r="AF241"/>
      <x:c r="AG241"/>
      <x:c r="AH241"/>
      <x:c r="AI241"/>
      <x:c r="AJ241"/>
      <x:c r="AK241"/>
      <x:c r="AL241"/>
      <x:c r="AM241"/>
      <x:c r="AN241"/>
      <x:c r="AO241"/>
      <x:c r="AP241"/>
      <x:c r="AQ241"/>
      <x:c r="AR241"/>
      <x:c r="AS241"/>
      <x:c r="AT241"/>
      <x:c r="AU241"/>
      <x:c r="AV241"/>
      <x:c r="AW241"/>
      <x:c r="AX241"/>
      <x:c r="AY241"/>
      <x:c r="AZ241"/>
    </x:row>
    <x:row r="242">
      <x:c r="A242"/>
      <x:c r="B242"/>
      <x:c r="C242"/>
      <x:c r="D242"/>
      <x:c r="E242"/>
      <x:c r="F242"/>
      <x:c r="G242"/>
      <x:c r="H242"/>
      <x:c r="I242"/>
      <x:c r="J242"/>
      <x:c r="K242"/>
      <x:c r="L242"/>
      <x:c r="M242"/>
      <x:c r="N242"/>
      <x:c r="O242"/>
      <x:c r="P242"/>
      <x:c r="Q242"/>
      <x:c r="R242"/>
      <x:c r="S242"/>
      <x:c r="T242"/>
      <x:c r="U242"/>
      <x:c r="V242"/>
      <x:c r="W242"/>
      <x:c r="X242"/>
      <x:c r="Y242"/>
      <x:c r="Z242"/>
      <x:c r="AA242"/>
      <x:c r="AB242"/>
      <x:c r="AC242"/>
      <x:c r="AD242"/>
      <x:c r="AE242"/>
      <x:c r="AF242"/>
      <x:c r="AG242"/>
      <x:c r="AH242"/>
      <x:c r="AI242"/>
      <x:c r="AJ242"/>
      <x:c r="AK242"/>
      <x:c r="AL242"/>
      <x:c r="AM242"/>
      <x:c r="AN242"/>
      <x:c r="AO242"/>
      <x:c r="AP242"/>
      <x:c r="AQ242"/>
      <x:c r="AR242"/>
      <x:c r="AS242"/>
      <x:c r="AT242"/>
      <x:c r="AU242"/>
      <x:c r="AV242"/>
      <x:c r="AW242"/>
      <x:c r="AX242"/>
      <x:c r="AY242"/>
      <x:c r="AZ242"/>
    </x:row>
    <x:row r="243">
      <x:c r="A243"/>
      <x:c r="B243"/>
      <x:c r="C243"/>
      <x:c r="D243"/>
      <x:c r="E243"/>
      <x:c r="F243"/>
      <x:c r="G243"/>
      <x:c r="H243"/>
      <x:c r="I243"/>
      <x:c r="J243"/>
      <x:c r="K243"/>
      <x:c r="L243"/>
      <x:c r="M243"/>
      <x:c r="N243"/>
      <x:c r="O243"/>
      <x:c r="P243"/>
      <x:c r="Q243"/>
      <x:c r="R243"/>
      <x:c r="S243"/>
      <x:c r="T243"/>
      <x:c r="U243"/>
      <x:c r="V243"/>
      <x:c r="W243"/>
      <x:c r="X243"/>
      <x:c r="Y243"/>
      <x:c r="Z243"/>
      <x:c r="AA243"/>
      <x:c r="AB243"/>
      <x:c r="AC243"/>
      <x:c r="AD243"/>
      <x:c r="AE243"/>
      <x:c r="AF243"/>
      <x:c r="AG243"/>
      <x:c r="AH243"/>
      <x:c r="AI243"/>
      <x:c r="AJ243"/>
      <x:c r="AK243"/>
      <x:c r="AL243"/>
      <x:c r="AM243"/>
      <x:c r="AN243"/>
      <x:c r="AO243"/>
      <x:c r="AP243"/>
      <x:c r="AQ243"/>
      <x:c r="AR243"/>
      <x:c r="AS243"/>
      <x:c r="AT243"/>
      <x:c r="AU243"/>
      <x:c r="AV243"/>
      <x:c r="AW243"/>
      <x:c r="AX243"/>
      <x:c r="AY243"/>
      <x:c r="AZ243"/>
    </x:row>
    <x:row r="244">
      <x:c r="A244"/>
      <x:c r="B244"/>
      <x:c r="C244"/>
      <x:c r="D244"/>
      <x:c r="E244"/>
      <x:c r="F244"/>
      <x:c r="G244"/>
      <x:c r="H244"/>
      <x:c r="I244"/>
      <x:c r="J244"/>
      <x:c r="K244"/>
      <x:c r="L244"/>
      <x:c r="M244"/>
      <x:c r="N244"/>
      <x:c r="O244"/>
      <x:c r="P244"/>
      <x:c r="Q244"/>
      <x:c r="R244"/>
      <x:c r="S244"/>
      <x:c r="T244"/>
      <x:c r="U244"/>
      <x:c r="V244"/>
      <x:c r="W244"/>
      <x:c r="X244"/>
      <x:c r="Y244"/>
      <x:c r="Z244"/>
      <x:c r="AA244"/>
      <x:c r="AB244"/>
      <x:c r="AC244"/>
      <x:c r="AD244"/>
      <x:c r="AE244"/>
      <x:c r="AF244"/>
      <x:c r="AG244"/>
      <x:c r="AH244"/>
      <x:c r="AI244"/>
      <x:c r="AJ244"/>
      <x:c r="AK244"/>
      <x:c r="AL244"/>
      <x:c r="AM244"/>
      <x:c r="AN244"/>
      <x:c r="AO244"/>
      <x:c r="AP244"/>
      <x:c r="AQ244"/>
      <x:c r="AR244"/>
      <x:c r="AS244"/>
      <x:c r="AT244"/>
      <x:c r="AU244"/>
      <x:c r="AV244"/>
      <x:c r="AW244"/>
      <x:c r="AX244"/>
      <x:c r="AY244"/>
      <x:c r="AZ244"/>
    </x:row>
    <x:row r="245">
      <x:c r="A245"/>
      <x:c r="B245"/>
      <x:c r="C245"/>
      <x:c r="D245"/>
      <x:c r="E245"/>
      <x:c r="F245"/>
      <x:c r="G245"/>
      <x:c r="H245"/>
      <x:c r="I245"/>
      <x:c r="J245"/>
      <x:c r="K245"/>
      <x:c r="L245"/>
      <x:c r="M245"/>
      <x:c r="N245"/>
      <x:c r="O245"/>
      <x:c r="P245"/>
      <x:c r="Q245"/>
      <x:c r="R245"/>
      <x:c r="S245"/>
      <x:c r="T245"/>
      <x:c r="U245"/>
      <x:c r="V245"/>
      <x:c r="W245"/>
      <x:c r="X245"/>
      <x:c r="Y245"/>
      <x:c r="Z245"/>
      <x:c r="AA245"/>
      <x:c r="AB245"/>
      <x:c r="AC245"/>
      <x:c r="AD245"/>
      <x:c r="AE245"/>
      <x:c r="AF245"/>
      <x:c r="AG245"/>
      <x:c r="AH245"/>
      <x:c r="AI245"/>
      <x:c r="AJ245"/>
      <x:c r="AK245"/>
      <x:c r="AL245"/>
      <x:c r="AM245"/>
      <x:c r="AN245"/>
      <x:c r="AO245"/>
      <x:c r="AP245"/>
      <x:c r="AQ245"/>
      <x:c r="AR245"/>
      <x:c r="AS245"/>
      <x:c r="AT245"/>
      <x:c r="AU245"/>
      <x:c r="AV245"/>
      <x:c r="AW245"/>
      <x:c r="AX245"/>
      <x:c r="AY245"/>
      <x:c r="AZ245"/>
    </x:row>
    <x:row r="246">
      <x:c r="A246"/>
      <x:c r="B246"/>
      <x:c r="C246"/>
      <x:c r="D246"/>
      <x:c r="E246"/>
      <x:c r="F246"/>
      <x:c r="G246"/>
      <x:c r="H246"/>
      <x:c r="I246"/>
      <x:c r="J246"/>
      <x:c r="K246"/>
      <x:c r="L246"/>
      <x:c r="M246"/>
      <x:c r="N246"/>
      <x:c r="O246"/>
      <x:c r="P246"/>
      <x:c r="Q246"/>
      <x:c r="R246"/>
      <x:c r="S246"/>
      <x:c r="T246"/>
      <x:c r="U246"/>
      <x:c r="V246"/>
      <x:c r="W246"/>
      <x:c r="X246"/>
      <x:c r="Y246"/>
      <x:c r="Z246"/>
      <x:c r="AA246"/>
      <x:c r="AB246"/>
      <x:c r="AC246"/>
      <x:c r="AD246"/>
      <x:c r="AE246"/>
      <x:c r="AF246"/>
      <x:c r="AG246"/>
      <x:c r="AH246"/>
      <x:c r="AI246"/>
      <x:c r="AJ246"/>
      <x:c r="AK246"/>
      <x:c r="AL246"/>
      <x:c r="AM246"/>
      <x:c r="AN246"/>
      <x:c r="AO246"/>
      <x:c r="AP246"/>
      <x:c r="AQ246"/>
      <x:c r="AR246"/>
      <x:c r="AS246"/>
      <x:c r="AT246"/>
      <x:c r="AU246"/>
      <x:c r="AV246"/>
      <x:c r="AW246"/>
      <x:c r="AX246"/>
      <x:c r="AY246"/>
      <x:c r="AZ246"/>
    </x:row>
    <x:row r="247">
      <x:c r="A247"/>
      <x:c r="B247"/>
      <x:c r="C247"/>
      <x:c r="D247"/>
      <x:c r="E247"/>
      <x:c r="F247"/>
      <x:c r="G247"/>
      <x:c r="H247"/>
      <x:c r="I247"/>
      <x:c r="J247"/>
      <x:c r="K247"/>
      <x:c r="L247"/>
      <x:c r="M247"/>
      <x:c r="N247"/>
      <x:c r="O247"/>
      <x:c r="P247"/>
      <x:c r="Q247"/>
      <x:c r="R247"/>
      <x:c r="S247"/>
      <x:c r="T247"/>
      <x:c r="U247"/>
      <x:c r="V247"/>
      <x:c r="W247"/>
      <x:c r="X247"/>
      <x:c r="Y247"/>
      <x:c r="Z247"/>
      <x:c r="AA247"/>
      <x:c r="AB247"/>
      <x:c r="AC247"/>
      <x:c r="AD247"/>
      <x:c r="AE247"/>
      <x:c r="AF247"/>
      <x:c r="AG247"/>
      <x:c r="AH247"/>
      <x:c r="AI247"/>
      <x:c r="AJ247"/>
      <x:c r="AK247"/>
      <x:c r="AL247"/>
      <x:c r="AM247"/>
      <x:c r="AN247"/>
      <x:c r="AO247"/>
      <x:c r="AP247"/>
      <x:c r="AQ247"/>
      <x:c r="AR247"/>
      <x:c r="AS247"/>
      <x:c r="AT247"/>
      <x:c r="AU247"/>
      <x:c r="AV247"/>
      <x:c r="AW247"/>
      <x:c r="AX247"/>
      <x:c r="AY247"/>
      <x:c r="AZ247"/>
    </x:row>
    <x:row r="248">
      <x:c r="A248"/>
      <x:c r="B248"/>
      <x:c r="C248"/>
      <x:c r="D248"/>
      <x:c r="E248"/>
      <x:c r="F248"/>
      <x:c r="G248"/>
      <x:c r="H248"/>
      <x:c r="I248"/>
      <x:c r="J248"/>
      <x:c r="K248"/>
      <x:c r="L248"/>
      <x:c r="M248"/>
      <x:c r="N248"/>
      <x:c r="O248"/>
      <x:c r="P248"/>
      <x:c r="Q248"/>
      <x:c r="R248"/>
      <x:c r="S248"/>
      <x:c r="T248"/>
      <x:c r="U248"/>
      <x:c r="V248"/>
      <x:c r="W248"/>
      <x:c r="X248"/>
      <x:c r="Y248"/>
      <x:c r="Z248"/>
      <x:c r="AA248"/>
      <x:c r="AB248"/>
      <x:c r="AC248"/>
      <x:c r="AD248"/>
      <x:c r="AE248"/>
      <x:c r="AF248"/>
      <x:c r="AG248"/>
      <x:c r="AH248"/>
      <x:c r="AI248"/>
      <x:c r="AJ248"/>
      <x:c r="AK248"/>
      <x:c r="AL248"/>
      <x:c r="AM248"/>
      <x:c r="AN248"/>
      <x:c r="AO248"/>
      <x:c r="AP248"/>
      <x:c r="AQ248"/>
      <x:c r="AR248"/>
      <x:c r="AS248"/>
      <x:c r="AT248"/>
      <x:c r="AU248"/>
      <x:c r="AV248"/>
      <x:c r="AW248"/>
      <x:c r="AX248"/>
      <x:c r="AY248"/>
      <x:c r="AZ248"/>
    </x:row>
    <x:row r="249">
      <x:c r="A249"/>
      <x:c r="B249"/>
      <x:c r="C249"/>
      <x:c r="D249"/>
      <x:c r="E249"/>
      <x:c r="F249"/>
      <x:c r="G249"/>
      <x:c r="H249"/>
      <x:c r="I249"/>
      <x:c r="J249"/>
      <x:c r="K249"/>
      <x:c r="L249"/>
      <x:c r="M249"/>
      <x:c r="N249"/>
      <x:c r="O249"/>
      <x:c r="P249"/>
      <x:c r="Q249"/>
      <x:c r="R249"/>
      <x:c r="S249"/>
      <x:c r="T249"/>
      <x:c r="U249"/>
      <x:c r="V249"/>
      <x:c r="W249"/>
      <x:c r="X249"/>
      <x:c r="Y249"/>
      <x:c r="Z249"/>
      <x:c r="AA249"/>
      <x:c r="AB249"/>
      <x:c r="AC249"/>
      <x:c r="AD249"/>
      <x:c r="AE249"/>
      <x:c r="AF249"/>
      <x:c r="AG249"/>
      <x:c r="AH249"/>
      <x:c r="AI249"/>
      <x:c r="AJ249"/>
      <x:c r="AK249"/>
      <x:c r="AL249"/>
      <x:c r="AM249"/>
      <x:c r="AN249"/>
      <x:c r="AO249"/>
      <x:c r="AP249"/>
      <x:c r="AQ249"/>
      <x:c r="AR249"/>
      <x:c r="AS249"/>
      <x:c r="AT249"/>
      <x:c r="AU249"/>
      <x:c r="AV249"/>
      <x:c r="AW249"/>
      <x:c r="AX249"/>
      <x:c r="AY249"/>
      <x:c r="AZ249"/>
    </x:row>
    <x:row r="250">
      <x:c r="A250"/>
      <x:c r="B250"/>
      <x:c r="C250"/>
      <x:c r="D250"/>
      <x:c r="E250"/>
      <x:c r="F250"/>
      <x:c r="G250"/>
      <x:c r="H250"/>
      <x:c r="I250"/>
      <x:c r="J250"/>
      <x:c r="K250"/>
      <x:c r="L250"/>
      <x:c r="M250"/>
      <x:c r="N250"/>
      <x:c r="O250"/>
      <x:c r="P250"/>
      <x:c r="Q250"/>
      <x:c r="R250"/>
      <x:c r="S250"/>
      <x:c r="T250"/>
      <x:c r="U250"/>
      <x:c r="V250"/>
      <x:c r="W250"/>
      <x:c r="X250"/>
      <x:c r="Y250"/>
      <x:c r="Z250"/>
      <x:c r="AA250"/>
      <x:c r="AB250"/>
      <x:c r="AC250"/>
      <x:c r="AD250"/>
      <x:c r="AE250"/>
      <x:c r="AF250"/>
      <x:c r="AG250"/>
      <x:c r="AH250"/>
      <x:c r="AI250"/>
      <x:c r="AJ250"/>
      <x:c r="AK250"/>
      <x:c r="AL250"/>
      <x:c r="AM250"/>
      <x:c r="AN250"/>
      <x:c r="AO250"/>
      <x:c r="AP250"/>
      <x:c r="AQ250"/>
      <x:c r="AR250"/>
      <x:c r="AS250"/>
      <x:c r="AT250"/>
      <x:c r="AU250"/>
      <x:c r="AV250"/>
      <x:c r="AW250"/>
      <x:c r="AX250"/>
      <x:c r="AY250"/>
      <x:c r="AZ250"/>
    </x:row>
    <x:row r="251">
      <x:c r="A251"/>
      <x:c r="B251"/>
      <x:c r="C251"/>
      <x:c r="D251"/>
      <x:c r="E251"/>
      <x:c r="F251"/>
      <x:c r="G251"/>
      <x:c r="H251"/>
      <x:c r="I251"/>
      <x:c r="J251"/>
      <x:c r="K251"/>
      <x:c r="L251"/>
      <x:c r="M251"/>
      <x:c r="N251"/>
      <x:c r="O251"/>
      <x:c r="P251"/>
      <x:c r="Q251"/>
      <x:c r="R251"/>
      <x:c r="S251"/>
      <x:c r="T251"/>
      <x:c r="U251"/>
      <x:c r="V251"/>
      <x:c r="W251"/>
      <x:c r="X251"/>
      <x:c r="Y251"/>
      <x:c r="Z251"/>
      <x:c r="AA251"/>
      <x:c r="AB251"/>
      <x:c r="AC251"/>
      <x:c r="AD251"/>
      <x:c r="AE251"/>
      <x:c r="AF251"/>
      <x:c r="AG251"/>
      <x:c r="AH251"/>
      <x:c r="AI251"/>
      <x:c r="AJ251"/>
      <x:c r="AK251"/>
      <x:c r="AL251"/>
      <x:c r="AM251"/>
      <x:c r="AN251"/>
      <x:c r="AO251"/>
      <x:c r="AP251"/>
      <x:c r="AQ251"/>
      <x:c r="AR251"/>
      <x:c r="AS251"/>
      <x:c r="AT251"/>
      <x:c r="AU251"/>
      <x:c r="AV251"/>
      <x:c r="AW251"/>
      <x:c r="AX251"/>
      <x:c r="AY251"/>
      <x:c r="AZ251"/>
    </x:row>
    <x:row r="252">
      <x:c r="A252"/>
      <x:c r="B252"/>
      <x:c r="C252"/>
      <x:c r="D252"/>
      <x:c r="E252"/>
      <x:c r="F252"/>
      <x:c r="G252"/>
      <x:c r="H252"/>
      <x:c r="I252"/>
      <x:c r="J252"/>
      <x:c r="K252"/>
      <x:c r="L252"/>
      <x:c r="M252"/>
      <x:c r="N252"/>
      <x:c r="O252"/>
      <x:c r="P252"/>
      <x:c r="Q252"/>
      <x:c r="R252"/>
      <x:c r="S252"/>
      <x:c r="T252"/>
      <x:c r="U252"/>
      <x:c r="V252"/>
      <x:c r="W252"/>
      <x:c r="X252"/>
      <x:c r="Y252"/>
      <x:c r="Z252"/>
      <x:c r="AA252"/>
      <x:c r="AB252"/>
      <x:c r="AC252"/>
      <x:c r="AD252"/>
      <x:c r="AE252"/>
      <x:c r="AF252"/>
      <x:c r="AG252"/>
      <x:c r="AH252"/>
      <x:c r="AI252"/>
      <x:c r="AJ252"/>
      <x:c r="AK252"/>
      <x:c r="AL252"/>
      <x:c r="AM252"/>
      <x:c r="AN252"/>
      <x:c r="AO252"/>
      <x:c r="AP252"/>
      <x:c r="AQ252"/>
      <x:c r="AR252"/>
      <x:c r="AS252"/>
      <x:c r="AT252"/>
      <x:c r="AU252"/>
      <x:c r="AV252"/>
      <x:c r="AW252"/>
      <x:c r="AX252"/>
      <x:c r="AY252"/>
      <x:c r="AZ252"/>
    </x:row>
    <x:row r="253">
      <x:c r="A253"/>
      <x:c r="B253"/>
      <x:c r="C253"/>
      <x:c r="D253"/>
      <x:c r="E253"/>
      <x:c r="F253"/>
      <x:c r="G253"/>
      <x:c r="H253"/>
      <x:c r="I253"/>
      <x:c r="J253"/>
      <x:c r="K253"/>
      <x:c r="L253"/>
      <x:c r="M253"/>
      <x:c r="N253"/>
      <x:c r="O253"/>
      <x:c r="P253"/>
      <x:c r="Q253"/>
      <x:c r="R253"/>
      <x:c r="S253"/>
      <x:c r="T253"/>
      <x:c r="U253"/>
      <x:c r="V253"/>
      <x:c r="W253"/>
      <x:c r="X253"/>
      <x:c r="Y253"/>
      <x:c r="Z253"/>
      <x:c r="AA253"/>
      <x:c r="AB253"/>
      <x:c r="AC253"/>
      <x:c r="AD253"/>
      <x:c r="AE253"/>
      <x:c r="AF253"/>
      <x:c r="AG253"/>
      <x:c r="AH253"/>
      <x:c r="AI253"/>
      <x:c r="AJ253"/>
      <x:c r="AK253"/>
      <x:c r="AL253"/>
      <x:c r="AM253"/>
      <x:c r="AN253"/>
      <x:c r="AO253"/>
      <x:c r="AP253"/>
      <x:c r="AQ253"/>
      <x:c r="AR253"/>
      <x:c r="AS253"/>
      <x:c r="AT253"/>
      <x:c r="AU253"/>
      <x:c r="AV253"/>
      <x:c r="AW253"/>
      <x:c r="AX253"/>
      <x:c r="AY253"/>
      <x:c r="AZ253"/>
    </x:row>
    <x:row r="254">
      <x:c r="A254"/>
      <x:c r="B254"/>
      <x:c r="C254"/>
      <x:c r="D254"/>
      <x:c r="E254"/>
      <x:c r="F254"/>
      <x:c r="G254"/>
      <x:c r="H254"/>
      <x:c r="I254"/>
      <x:c r="J254"/>
      <x:c r="K254"/>
      <x:c r="L254"/>
      <x:c r="M254"/>
      <x:c r="N254"/>
      <x:c r="O254"/>
      <x:c r="P254"/>
      <x:c r="Q254"/>
      <x:c r="R254"/>
      <x:c r="S254"/>
      <x:c r="T254"/>
      <x:c r="U254"/>
      <x:c r="V254"/>
      <x:c r="W254"/>
      <x:c r="X254"/>
      <x:c r="Y254"/>
      <x:c r="Z254"/>
      <x:c r="AA254"/>
      <x:c r="AB254"/>
      <x:c r="AC254"/>
      <x:c r="AD254"/>
      <x:c r="AE254"/>
      <x:c r="AF254"/>
      <x:c r="AG254"/>
      <x:c r="AH254"/>
      <x:c r="AI254"/>
      <x:c r="AJ254"/>
      <x:c r="AK254"/>
      <x:c r="AL254"/>
      <x:c r="AM254"/>
      <x:c r="AN254"/>
      <x:c r="AO254"/>
      <x:c r="AP254"/>
      <x:c r="AQ254"/>
      <x:c r="AR254"/>
      <x:c r="AS254"/>
      <x:c r="AT254"/>
      <x:c r="AU254"/>
      <x:c r="AV254"/>
      <x:c r="AW254"/>
      <x:c r="AX254"/>
      <x:c r="AY254"/>
      <x:c r="AZ254"/>
    </x:row>
    <x:row r="255">
      <x:c r="A255"/>
      <x:c r="B255"/>
      <x:c r="C255"/>
      <x:c r="D255"/>
      <x:c r="E255"/>
      <x:c r="F255"/>
      <x:c r="G255"/>
      <x:c r="H255"/>
      <x:c r="I255"/>
      <x:c r="J255"/>
      <x:c r="K255"/>
      <x:c r="L255"/>
      <x:c r="M255"/>
      <x:c r="N255"/>
      <x:c r="O255"/>
      <x:c r="P255"/>
      <x:c r="Q255"/>
      <x:c r="R255"/>
      <x:c r="S255"/>
      <x:c r="T255"/>
      <x:c r="U255"/>
      <x:c r="V255"/>
      <x:c r="W255"/>
      <x:c r="X255"/>
      <x:c r="Y255"/>
      <x:c r="Z255"/>
      <x:c r="AA255"/>
      <x:c r="AB255"/>
      <x:c r="AC255"/>
      <x:c r="AD255"/>
      <x:c r="AE255"/>
      <x:c r="AF255"/>
      <x:c r="AG255"/>
      <x:c r="AH255"/>
      <x:c r="AI255"/>
      <x:c r="AJ255"/>
      <x:c r="AK255"/>
      <x:c r="AL255"/>
      <x:c r="AM255"/>
      <x:c r="AN255"/>
      <x:c r="AO255"/>
      <x:c r="AP255"/>
      <x:c r="AQ255"/>
      <x:c r="AR255"/>
      <x:c r="AS255"/>
      <x:c r="AT255"/>
      <x:c r="AU255"/>
      <x:c r="AV255"/>
      <x:c r="AW255"/>
      <x:c r="AX255"/>
      <x:c r="AY255"/>
      <x:c r="AZ255"/>
    </x:row>
    <x:row r="256">
      <x:c r="A256"/>
      <x:c r="B256"/>
      <x:c r="C256"/>
      <x:c r="D256"/>
      <x:c r="E256"/>
      <x:c r="F256"/>
      <x:c r="G256"/>
      <x:c r="H256"/>
      <x:c r="I256"/>
      <x:c r="J256"/>
      <x:c r="K256"/>
      <x:c r="L256"/>
      <x:c r="M256"/>
      <x:c r="N256"/>
      <x:c r="O256"/>
      <x:c r="P256"/>
      <x:c r="Q256"/>
      <x:c r="R256"/>
      <x:c r="S256"/>
      <x:c r="T256"/>
      <x:c r="U256"/>
      <x:c r="V256"/>
      <x:c r="W256"/>
      <x:c r="X256"/>
      <x:c r="Y256"/>
      <x:c r="Z256"/>
      <x:c r="AA256"/>
      <x:c r="AB256"/>
      <x:c r="AC256"/>
      <x:c r="AD256"/>
      <x:c r="AE256"/>
      <x:c r="AF256"/>
      <x:c r="AG256"/>
      <x:c r="AH256"/>
      <x:c r="AI256"/>
      <x:c r="AJ256"/>
      <x:c r="AK256"/>
      <x:c r="AL256"/>
      <x:c r="AM256"/>
      <x:c r="AN256"/>
      <x:c r="AO256"/>
      <x:c r="AP256"/>
      <x:c r="AQ256"/>
      <x:c r="AR256"/>
      <x:c r="AS256"/>
      <x:c r="AT256"/>
      <x:c r="AU256"/>
      <x:c r="AV256"/>
      <x:c r="AW256"/>
      <x:c r="AX256"/>
      <x:c r="AY256"/>
      <x:c r="AZ256"/>
    </x:row>
    <x:row r="257">
      <x:c r="A257"/>
      <x:c r="B257"/>
      <x:c r="C257"/>
      <x:c r="D257"/>
      <x:c r="E257"/>
      <x:c r="F257"/>
      <x:c r="G257"/>
      <x:c r="H257"/>
      <x:c r="I257"/>
      <x:c r="J257"/>
      <x:c r="K257"/>
      <x:c r="L257"/>
      <x:c r="M257"/>
      <x:c r="N257"/>
      <x:c r="O257"/>
      <x:c r="P257"/>
      <x:c r="Q257"/>
      <x:c r="R257"/>
      <x:c r="S257"/>
      <x:c r="T257"/>
      <x:c r="U257"/>
      <x:c r="V257"/>
      <x:c r="W257"/>
      <x:c r="X257"/>
      <x:c r="Y257"/>
      <x:c r="Z257"/>
      <x:c r="AA257"/>
      <x:c r="AB257"/>
      <x:c r="AC257"/>
      <x:c r="AD257"/>
      <x:c r="AE257"/>
      <x:c r="AF257"/>
      <x:c r="AG257"/>
      <x:c r="AH257"/>
      <x:c r="AI257"/>
      <x:c r="AJ257"/>
      <x:c r="AK257"/>
      <x:c r="AL257"/>
      <x:c r="AM257"/>
      <x:c r="AN257"/>
      <x:c r="AO257"/>
      <x:c r="AP257"/>
      <x:c r="AQ257"/>
      <x:c r="AR257"/>
      <x:c r="AS257"/>
      <x:c r="AT257"/>
      <x:c r="AU257"/>
      <x:c r="AV257"/>
      <x:c r="AW257"/>
      <x:c r="AX257"/>
      <x:c r="AY257"/>
      <x:c r="AZ257"/>
    </x:row>
    <x:row r="258">
      <x:c r="A258"/>
      <x:c r="B258"/>
      <x:c r="C258"/>
      <x:c r="D258"/>
      <x:c r="E258"/>
      <x:c r="F258"/>
      <x:c r="G258"/>
      <x:c r="H258"/>
      <x:c r="I258"/>
      <x:c r="J258"/>
      <x:c r="K258"/>
      <x:c r="L258"/>
      <x:c r="M258"/>
      <x:c r="N258"/>
      <x:c r="O258"/>
      <x:c r="P258"/>
      <x:c r="Q258"/>
      <x:c r="R258"/>
      <x:c r="S258"/>
      <x:c r="T258"/>
      <x:c r="U258"/>
      <x:c r="V258"/>
      <x:c r="W258"/>
      <x:c r="X258"/>
      <x:c r="Y258"/>
      <x:c r="Z258"/>
      <x:c r="AA258"/>
      <x:c r="AB258"/>
      <x:c r="AC258"/>
      <x:c r="AD258"/>
      <x:c r="AE258"/>
      <x:c r="AF258"/>
      <x:c r="AG258"/>
      <x:c r="AH258"/>
      <x:c r="AI258"/>
      <x:c r="AJ258"/>
      <x:c r="AK258"/>
      <x:c r="AL258"/>
      <x:c r="AM258"/>
      <x:c r="AN258"/>
      <x:c r="AO258"/>
      <x:c r="AP258"/>
      <x:c r="AQ258"/>
      <x:c r="AR258"/>
      <x:c r="AS258"/>
      <x:c r="AT258"/>
      <x:c r="AU258"/>
      <x:c r="AV258"/>
      <x:c r="AW258"/>
      <x:c r="AX258"/>
      <x:c r="AY258"/>
      <x:c r="AZ258"/>
    </x:row>
    <x:row r="259">
      <x:c r="A259"/>
      <x:c r="B259"/>
      <x:c r="C259"/>
      <x:c r="D259"/>
      <x:c r="E259"/>
      <x:c r="F259"/>
      <x:c r="G259"/>
      <x:c r="H259"/>
      <x:c r="I259"/>
      <x:c r="J259"/>
      <x:c r="K259"/>
      <x:c r="L259"/>
      <x:c r="M259"/>
      <x:c r="N259"/>
      <x:c r="O259"/>
      <x:c r="P259"/>
      <x:c r="Q259"/>
      <x:c r="R259"/>
      <x:c r="S259"/>
      <x:c r="T259"/>
      <x:c r="U259"/>
      <x:c r="V259"/>
      <x:c r="W259"/>
      <x:c r="X259"/>
      <x:c r="Y259"/>
      <x:c r="Z259"/>
      <x:c r="AA259"/>
      <x:c r="AB259"/>
      <x:c r="AC259"/>
      <x:c r="AD259"/>
      <x:c r="AE259"/>
      <x:c r="AF259"/>
      <x:c r="AG259"/>
      <x:c r="AH259"/>
      <x:c r="AI259"/>
      <x:c r="AJ259"/>
      <x:c r="AK259"/>
      <x:c r="AL259"/>
      <x:c r="AM259"/>
      <x:c r="AN259"/>
      <x:c r="AO259"/>
      <x:c r="AP259"/>
      <x:c r="AQ259"/>
      <x:c r="AR259"/>
      <x:c r="AS259"/>
      <x:c r="AT259"/>
      <x:c r="AU259"/>
      <x:c r="AV259"/>
      <x:c r="AW259"/>
      <x:c r="AX259"/>
      <x:c r="AY259"/>
      <x:c r="AZ259"/>
    </x:row>
    <x:row r="260">
      <x:c r="A260"/>
      <x:c r="B260"/>
      <x:c r="C260"/>
      <x:c r="D260"/>
      <x:c r="E260"/>
      <x:c r="F260"/>
      <x:c r="G260"/>
      <x:c r="H260"/>
      <x:c r="I260"/>
      <x:c r="J260"/>
      <x:c r="K260"/>
      <x:c r="L260"/>
      <x:c r="M260"/>
      <x:c r="N260"/>
      <x:c r="O260"/>
      <x:c r="P260"/>
      <x:c r="Q260"/>
      <x:c r="R260"/>
      <x:c r="S260"/>
      <x:c r="T260"/>
      <x:c r="U260"/>
      <x:c r="V260"/>
      <x:c r="W260"/>
      <x:c r="X260"/>
      <x:c r="Y260"/>
      <x:c r="Z260"/>
      <x:c r="AA260"/>
      <x:c r="AB260"/>
      <x:c r="AC260"/>
      <x:c r="AD260"/>
      <x:c r="AE260"/>
      <x:c r="AF260"/>
      <x:c r="AG260"/>
      <x:c r="AH260"/>
      <x:c r="AI260"/>
      <x:c r="AJ260"/>
      <x:c r="AK260"/>
      <x:c r="AL260"/>
      <x:c r="AM260"/>
      <x:c r="AN260"/>
      <x:c r="AO260"/>
      <x:c r="AP260"/>
      <x:c r="AQ260"/>
      <x:c r="AR260"/>
      <x:c r="AS260"/>
      <x:c r="AT260"/>
      <x:c r="AU260"/>
      <x:c r="AV260"/>
      <x:c r="AW260"/>
      <x:c r="AX260"/>
      <x:c r="AY260"/>
      <x:c r="AZ260"/>
    </x:row>
    <x:row r="261">
      <x:c r="A261"/>
      <x:c r="B261"/>
      <x:c r="C261"/>
      <x:c r="D261"/>
      <x:c r="E261"/>
      <x:c r="F261"/>
      <x:c r="G261"/>
      <x:c r="H261"/>
      <x:c r="I261"/>
      <x:c r="J261"/>
      <x:c r="K261"/>
      <x:c r="L261"/>
      <x:c r="M261"/>
      <x:c r="N261"/>
      <x:c r="O261"/>
      <x:c r="P261"/>
      <x:c r="Q261"/>
      <x:c r="R261"/>
      <x:c r="S261"/>
      <x:c r="T261"/>
      <x:c r="U261"/>
      <x:c r="V261"/>
      <x:c r="W261"/>
      <x:c r="X261"/>
      <x:c r="Y261"/>
      <x:c r="Z261"/>
      <x:c r="AA261"/>
      <x:c r="AB261"/>
      <x:c r="AC261"/>
      <x:c r="AD261"/>
      <x:c r="AE261"/>
      <x:c r="AF261"/>
      <x:c r="AG261"/>
      <x:c r="AH261"/>
      <x:c r="AI261"/>
      <x:c r="AJ261"/>
      <x:c r="AK261"/>
      <x:c r="AL261"/>
      <x:c r="AM261"/>
      <x:c r="AN261"/>
      <x:c r="AO261"/>
      <x:c r="AP261"/>
      <x:c r="AQ261"/>
      <x:c r="AR261"/>
      <x:c r="AS261"/>
      <x:c r="AT261"/>
      <x:c r="AU261"/>
      <x:c r="AV261"/>
      <x:c r="AW261"/>
      <x:c r="AX261"/>
      <x:c r="AY261"/>
      <x:c r="AZ261"/>
    </x:row>
    <x:row r="262">
      <x:c r="A262"/>
      <x:c r="B262"/>
      <x:c r="C262"/>
      <x:c r="D262"/>
      <x:c r="E262"/>
      <x:c r="F262"/>
      <x:c r="G262"/>
      <x:c r="H262"/>
      <x:c r="I262"/>
      <x:c r="J262"/>
      <x:c r="K262"/>
      <x:c r="L262"/>
      <x:c r="M262"/>
      <x:c r="N262"/>
      <x:c r="O262"/>
      <x:c r="P262"/>
      <x:c r="Q262"/>
      <x:c r="R262"/>
      <x:c r="S262"/>
      <x:c r="T262"/>
      <x:c r="U262"/>
      <x:c r="V262"/>
      <x:c r="W262"/>
      <x:c r="X262"/>
      <x:c r="Y262"/>
      <x:c r="Z262"/>
      <x:c r="AA262"/>
      <x:c r="AB262"/>
      <x:c r="AC262"/>
      <x:c r="AD262"/>
      <x:c r="AE262"/>
      <x:c r="AF262"/>
      <x:c r="AG262"/>
      <x:c r="AH262"/>
      <x:c r="AI262"/>
      <x:c r="AJ262"/>
      <x:c r="AK262"/>
      <x:c r="AL262"/>
      <x:c r="AM262"/>
      <x:c r="AN262"/>
      <x:c r="AO262"/>
      <x:c r="AP262"/>
      <x:c r="AQ262"/>
      <x:c r="AR262"/>
      <x:c r="AS262"/>
      <x:c r="AT262"/>
      <x:c r="AU262"/>
      <x:c r="AV262"/>
      <x:c r="AW262"/>
      <x:c r="AX262"/>
      <x:c r="AY262"/>
      <x:c r="AZ262"/>
    </x:row>
    <x:row r="263">
      <x:c r="A263"/>
      <x:c r="B263"/>
      <x:c r="C263"/>
      <x:c r="D263"/>
      <x:c r="E263"/>
      <x:c r="F263"/>
      <x:c r="G263"/>
      <x:c r="H263"/>
      <x:c r="I263"/>
      <x:c r="J263"/>
      <x:c r="K263"/>
      <x:c r="L263"/>
      <x:c r="M263"/>
      <x:c r="N263"/>
      <x:c r="O263"/>
      <x:c r="P263"/>
      <x:c r="Q263"/>
      <x:c r="R263"/>
      <x:c r="S263"/>
      <x:c r="T263"/>
      <x:c r="U263"/>
      <x:c r="V263"/>
      <x:c r="W263"/>
      <x:c r="X263"/>
      <x:c r="Y263"/>
      <x:c r="Z263"/>
      <x:c r="AA263"/>
      <x:c r="AB263"/>
      <x:c r="AC263"/>
      <x:c r="AD263"/>
      <x:c r="AE263"/>
      <x:c r="AF263"/>
      <x:c r="AG263"/>
      <x:c r="AH263"/>
      <x:c r="AI263"/>
      <x:c r="AJ263"/>
      <x:c r="AK263"/>
      <x:c r="AL263"/>
      <x:c r="AM263"/>
      <x:c r="AN263"/>
      <x:c r="AO263"/>
      <x:c r="AP263"/>
      <x:c r="AQ263"/>
      <x:c r="AR263"/>
      <x:c r="AS263"/>
      <x:c r="AT263"/>
      <x:c r="AU263"/>
      <x:c r="AV263"/>
      <x:c r="AW263"/>
      <x:c r="AX263"/>
      <x:c r="AY263"/>
      <x:c r="AZ263"/>
    </x:row>
    <x:row r="264">
      <x:c r="A264"/>
      <x:c r="B264"/>
      <x:c r="C264"/>
      <x:c r="D264"/>
      <x:c r="E264"/>
      <x:c r="F264"/>
      <x:c r="G264"/>
      <x:c r="H264"/>
      <x:c r="I264"/>
      <x:c r="J264"/>
      <x:c r="K264"/>
      <x:c r="L264"/>
      <x:c r="M264"/>
      <x:c r="N264"/>
      <x:c r="O264"/>
      <x:c r="P264"/>
      <x:c r="Q264"/>
      <x:c r="R264"/>
      <x:c r="S264"/>
      <x:c r="T264"/>
      <x:c r="U264"/>
      <x:c r="V264"/>
      <x:c r="W264"/>
      <x:c r="X264"/>
      <x:c r="Y264"/>
      <x:c r="Z264"/>
      <x:c r="AA264"/>
      <x:c r="AB264"/>
      <x:c r="AC264"/>
      <x:c r="AD264"/>
      <x:c r="AE264"/>
      <x:c r="AF264"/>
      <x:c r="AG264"/>
      <x:c r="AH264"/>
      <x:c r="AI264"/>
      <x:c r="AJ264"/>
      <x:c r="AK264"/>
      <x:c r="AL264"/>
      <x:c r="AM264"/>
      <x:c r="AN264"/>
      <x:c r="AO264"/>
      <x:c r="AP264"/>
      <x:c r="AQ264"/>
      <x:c r="AR264"/>
      <x:c r="AS264"/>
      <x:c r="AT264"/>
      <x:c r="AU264"/>
      <x:c r="AV264"/>
      <x:c r="AW264"/>
      <x:c r="AX264"/>
      <x:c r="AY264"/>
      <x:c r="AZ264"/>
    </x:row>
    <x:row r="265">
      <x:c r="A265"/>
      <x:c r="B265"/>
      <x:c r="C265"/>
      <x:c r="D265"/>
      <x:c r="E265"/>
      <x:c r="F265"/>
      <x:c r="G265"/>
      <x:c r="H265"/>
      <x:c r="I265"/>
      <x:c r="J265"/>
      <x:c r="K265"/>
      <x:c r="L265"/>
      <x:c r="M265"/>
      <x:c r="N265"/>
      <x:c r="O265"/>
      <x:c r="P265"/>
      <x:c r="Q265"/>
      <x:c r="R265"/>
      <x:c r="S265"/>
      <x:c r="T265"/>
      <x:c r="U265"/>
      <x:c r="V265"/>
      <x:c r="W265"/>
      <x:c r="X265"/>
      <x:c r="Y265"/>
      <x:c r="Z265"/>
      <x:c r="AA265"/>
      <x:c r="AB265"/>
      <x:c r="AC265"/>
      <x:c r="AD265"/>
      <x:c r="AE265"/>
      <x:c r="AF265"/>
      <x:c r="AG265"/>
      <x:c r="AH265"/>
      <x:c r="AI265"/>
      <x:c r="AJ265"/>
      <x:c r="AK265"/>
      <x:c r="AL265"/>
      <x:c r="AM265"/>
      <x:c r="AN265"/>
      <x:c r="AO265"/>
      <x:c r="AP265"/>
      <x:c r="AQ265"/>
      <x:c r="AR265"/>
      <x:c r="AS265"/>
      <x:c r="AT265"/>
      <x:c r="AU265"/>
      <x:c r="AV265"/>
      <x:c r="AW265"/>
      <x:c r="AX265"/>
      <x:c r="AY265"/>
      <x:c r="AZ265"/>
    </x:row>
    <x:row r="266">
      <x:c r="A266"/>
      <x:c r="B266"/>
      <x:c r="C266"/>
      <x:c r="D266"/>
      <x:c r="E266"/>
      <x:c r="F266"/>
      <x:c r="G266"/>
      <x:c r="H266"/>
      <x:c r="I266"/>
      <x:c r="J266"/>
      <x:c r="K266"/>
      <x:c r="L266"/>
      <x:c r="M266"/>
      <x:c r="N266"/>
      <x:c r="O266"/>
      <x:c r="P266"/>
      <x:c r="Q266"/>
      <x:c r="R266"/>
      <x:c r="S266"/>
      <x:c r="T266"/>
      <x:c r="U266"/>
      <x:c r="V266"/>
      <x:c r="W266"/>
      <x:c r="X266"/>
      <x:c r="Y266"/>
      <x:c r="Z266"/>
      <x:c r="AA266"/>
      <x:c r="AB266"/>
      <x:c r="AC266"/>
      <x:c r="AD266"/>
      <x:c r="AE266"/>
      <x:c r="AF266"/>
      <x:c r="AG266"/>
      <x:c r="AH266"/>
      <x:c r="AI266"/>
      <x:c r="AJ266"/>
      <x:c r="AK266"/>
      <x:c r="AL266"/>
      <x:c r="AM266"/>
      <x:c r="AN266"/>
      <x:c r="AO266"/>
      <x:c r="AP266"/>
      <x:c r="AQ266"/>
      <x:c r="AR266"/>
      <x:c r="AS266"/>
      <x:c r="AT266"/>
      <x:c r="AU266"/>
      <x:c r="AV266"/>
      <x:c r="AW266"/>
      <x:c r="AX266"/>
      <x:c r="AY266"/>
      <x:c r="AZ266"/>
    </x:row>
    <x:row r="267">
      <x:c r="A267"/>
      <x:c r="B267"/>
      <x:c r="C267"/>
      <x:c r="D267"/>
      <x:c r="E267"/>
      <x:c r="F267"/>
      <x:c r="G267"/>
      <x:c r="H267"/>
      <x:c r="I267"/>
      <x:c r="J267"/>
      <x:c r="K267"/>
      <x:c r="L267"/>
      <x:c r="M267"/>
      <x:c r="N267"/>
      <x:c r="O267"/>
      <x:c r="P267"/>
      <x:c r="Q267"/>
      <x:c r="R267"/>
      <x:c r="S267"/>
      <x:c r="T267"/>
      <x:c r="U267"/>
      <x:c r="V267"/>
      <x:c r="W267"/>
      <x:c r="X267"/>
      <x:c r="Y267"/>
      <x:c r="Z267"/>
      <x:c r="AA267"/>
      <x:c r="AB267"/>
      <x:c r="AC267"/>
      <x:c r="AD267"/>
      <x:c r="AE267"/>
      <x:c r="AF267"/>
      <x:c r="AG267"/>
      <x:c r="AH267"/>
      <x:c r="AI267"/>
      <x:c r="AJ267"/>
      <x:c r="AK267"/>
      <x:c r="AL267"/>
      <x:c r="AM267"/>
      <x:c r="AN267"/>
      <x:c r="AO267"/>
      <x:c r="AP267"/>
      <x:c r="AQ267"/>
      <x:c r="AR267"/>
      <x:c r="AS267"/>
      <x:c r="AT267"/>
      <x:c r="AU267"/>
      <x:c r="AV267"/>
      <x:c r="AW267"/>
      <x:c r="AX267"/>
      <x:c r="AY267"/>
      <x:c r="AZ267"/>
    </x:row>
    <x:row r="268">
      <x:c r="A268"/>
      <x:c r="B268"/>
      <x:c r="C268"/>
      <x:c r="D268"/>
      <x:c r="E268"/>
      <x:c r="F268"/>
      <x:c r="G268"/>
      <x:c r="H268"/>
      <x:c r="I268"/>
      <x:c r="J268"/>
      <x:c r="K268"/>
      <x:c r="L268"/>
      <x:c r="M268"/>
      <x:c r="N268"/>
      <x:c r="O268"/>
      <x:c r="P268"/>
      <x:c r="Q268"/>
      <x:c r="R268"/>
      <x:c r="S268"/>
      <x:c r="T268"/>
      <x:c r="U268"/>
      <x:c r="V268"/>
      <x:c r="W268"/>
      <x:c r="X268"/>
      <x:c r="Y268"/>
      <x:c r="Z268"/>
      <x:c r="AA268"/>
      <x:c r="AB268"/>
      <x:c r="AC268"/>
      <x:c r="AD268"/>
      <x:c r="AE268"/>
      <x:c r="AF268"/>
      <x:c r="AG268"/>
      <x:c r="AH268"/>
      <x:c r="AI268"/>
      <x:c r="AJ268"/>
      <x:c r="AK268"/>
      <x:c r="AL268"/>
      <x:c r="AM268"/>
      <x:c r="AN268"/>
      <x:c r="AO268"/>
      <x:c r="AP268"/>
      <x:c r="AQ268"/>
      <x:c r="AR268"/>
      <x:c r="AS268"/>
      <x:c r="AT268"/>
      <x:c r="AU268"/>
      <x:c r="AV268"/>
      <x:c r="AW268"/>
      <x:c r="AX268"/>
      <x:c r="AY268"/>
      <x:c r="AZ268"/>
    </x:row>
    <x:row r="269">
      <x:c r="A269"/>
      <x:c r="B269"/>
      <x:c r="C269"/>
      <x:c r="D269"/>
      <x:c r="E269"/>
      <x:c r="F269"/>
      <x:c r="G269"/>
      <x:c r="H269"/>
      <x:c r="I269"/>
      <x:c r="J269"/>
      <x:c r="K269"/>
      <x:c r="L269"/>
      <x:c r="M269"/>
      <x:c r="N269"/>
      <x:c r="O269"/>
      <x:c r="P269"/>
      <x:c r="Q269"/>
      <x:c r="R269"/>
      <x:c r="S269"/>
      <x:c r="T269"/>
      <x:c r="U269"/>
      <x:c r="V269"/>
      <x:c r="W269"/>
      <x:c r="X269"/>
      <x:c r="Y269"/>
      <x:c r="Z269"/>
      <x:c r="AA269"/>
      <x:c r="AB269"/>
      <x:c r="AC269"/>
      <x:c r="AD269"/>
      <x:c r="AE269"/>
      <x:c r="AF269"/>
      <x:c r="AG269"/>
      <x:c r="AH269"/>
      <x:c r="AI269"/>
      <x:c r="AJ269"/>
      <x:c r="AK269"/>
      <x:c r="AL269"/>
      <x:c r="AM269"/>
      <x:c r="AN269"/>
      <x:c r="AO269"/>
      <x:c r="AP269"/>
      <x:c r="AQ269"/>
      <x:c r="AR269"/>
      <x:c r="AS269"/>
      <x:c r="AT269"/>
      <x:c r="AU269"/>
      <x:c r="AV269"/>
      <x:c r="AW269"/>
      <x:c r="AX269"/>
      <x:c r="AY269"/>
      <x:c r="AZ269"/>
    </x:row>
    <x:row r="270">
      <x:c r="A270"/>
      <x:c r="B270"/>
      <x:c r="C270"/>
      <x:c r="D270"/>
      <x:c r="E270"/>
      <x:c r="F270"/>
      <x:c r="G270"/>
      <x:c r="H270"/>
      <x:c r="I270"/>
      <x:c r="J270"/>
      <x:c r="K270"/>
      <x:c r="L270"/>
      <x:c r="M270"/>
      <x:c r="N270"/>
      <x:c r="O270"/>
      <x:c r="P270"/>
      <x:c r="Q270"/>
      <x:c r="R270"/>
      <x:c r="S270"/>
      <x:c r="T270"/>
      <x:c r="U270"/>
      <x:c r="V270"/>
      <x:c r="W270"/>
      <x:c r="X270"/>
      <x:c r="Y270"/>
      <x:c r="Z270"/>
      <x:c r="AA270"/>
      <x:c r="AB270"/>
      <x:c r="AC270"/>
      <x:c r="AD270"/>
      <x:c r="AE270"/>
      <x:c r="AF270"/>
      <x:c r="AG270"/>
      <x:c r="AH270"/>
      <x:c r="AI270"/>
      <x:c r="AJ270"/>
      <x:c r="AK270"/>
      <x:c r="AL270"/>
      <x:c r="AM270"/>
      <x:c r="AN270"/>
      <x:c r="AO270"/>
      <x:c r="AP270"/>
      <x:c r="AQ270"/>
      <x:c r="AR270"/>
      <x:c r="AS270"/>
      <x:c r="AT270"/>
      <x:c r="AU270"/>
      <x:c r="AV270"/>
      <x:c r="AW270"/>
      <x:c r="AX270"/>
      <x:c r="AY270"/>
      <x:c r="AZ270"/>
    </x:row>
    <x:row r="271">
      <x:c r="A271"/>
      <x:c r="B271"/>
      <x:c r="C271"/>
      <x:c r="D271"/>
      <x:c r="E271"/>
      <x:c r="F271"/>
      <x:c r="G271"/>
      <x:c r="H271"/>
      <x:c r="I271"/>
      <x:c r="J271"/>
      <x:c r="K271"/>
      <x:c r="L271"/>
      <x:c r="M271"/>
      <x:c r="N271"/>
      <x:c r="O271"/>
      <x:c r="P271"/>
      <x:c r="Q271"/>
      <x:c r="R271"/>
      <x:c r="S271"/>
      <x:c r="T271"/>
      <x:c r="U271"/>
      <x:c r="V271"/>
      <x:c r="W271"/>
      <x:c r="X271"/>
      <x:c r="Y271"/>
      <x:c r="Z271"/>
      <x:c r="AA271"/>
      <x:c r="AB271"/>
      <x:c r="AC271"/>
      <x:c r="AD271"/>
      <x:c r="AE271"/>
      <x:c r="AF271"/>
      <x:c r="AG271"/>
      <x:c r="AH271"/>
      <x:c r="AI271"/>
      <x:c r="AJ271"/>
      <x:c r="AK271"/>
      <x:c r="AL271"/>
      <x:c r="AM271"/>
      <x:c r="AN271"/>
      <x:c r="AO271"/>
      <x:c r="AP271"/>
      <x:c r="AQ271"/>
      <x:c r="AR271"/>
      <x:c r="AS271"/>
      <x:c r="AT271"/>
      <x:c r="AU271"/>
      <x:c r="AV271"/>
      <x:c r="AW271"/>
      <x:c r="AX271"/>
      <x:c r="AY271"/>
      <x:c r="AZ271"/>
    </x:row>
    <x:row r="272">
      <x:c r="A272"/>
      <x:c r="B272"/>
      <x:c r="C272"/>
      <x:c r="D272"/>
      <x:c r="E272"/>
      <x:c r="F272"/>
      <x:c r="G272"/>
      <x:c r="H272"/>
      <x:c r="I272"/>
      <x:c r="J272"/>
      <x:c r="K272"/>
      <x:c r="L272"/>
      <x:c r="M272"/>
      <x:c r="N272"/>
      <x:c r="O272"/>
      <x:c r="P272"/>
      <x:c r="Q272"/>
      <x:c r="R272"/>
      <x:c r="S272"/>
      <x:c r="T272"/>
      <x:c r="U272"/>
      <x:c r="V272"/>
      <x:c r="W272"/>
      <x:c r="X272"/>
      <x:c r="Y272"/>
      <x:c r="Z272"/>
      <x:c r="AA272"/>
      <x:c r="AB272"/>
      <x:c r="AC272"/>
      <x:c r="AD272"/>
      <x:c r="AE272"/>
      <x:c r="AF272"/>
      <x:c r="AG272"/>
      <x:c r="AH272"/>
      <x:c r="AI272"/>
      <x:c r="AJ272"/>
      <x:c r="AK272"/>
      <x:c r="AL272"/>
      <x:c r="AM272"/>
      <x:c r="AN272"/>
      <x:c r="AO272"/>
      <x:c r="AP272"/>
      <x:c r="AQ272"/>
      <x:c r="AR272"/>
      <x:c r="AS272"/>
      <x:c r="AT272"/>
      <x:c r="AU272"/>
      <x:c r="AV272"/>
      <x:c r="AW272"/>
      <x:c r="AX272"/>
      <x:c r="AY272"/>
      <x:c r="AZ272"/>
    </x:row>
    <x:row r="273">
      <x:c r="A273"/>
      <x:c r="B273"/>
      <x:c r="C273"/>
      <x:c r="D273"/>
      <x:c r="E273"/>
      <x:c r="F273"/>
      <x:c r="G273"/>
      <x:c r="H273"/>
      <x:c r="I273"/>
      <x:c r="J273"/>
      <x:c r="K273"/>
      <x:c r="L273"/>
      <x:c r="M273"/>
      <x:c r="N273"/>
      <x:c r="O273"/>
      <x:c r="P273"/>
      <x:c r="Q273"/>
      <x:c r="R273"/>
      <x:c r="S273"/>
      <x:c r="T273"/>
      <x:c r="U273"/>
      <x:c r="V273"/>
      <x:c r="W273"/>
      <x:c r="X273"/>
      <x:c r="Y273"/>
      <x:c r="Z273"/>
      <x:c r="AA273"/>
      <x:c r="AB273"/>
      <x:c r="AC273"/>
      <x:c r="AD273"/>
      <x:c r="AE273"/>
      <x:c r="AF273"/>
      <x:c r="AG273"/>
      <x:c r="AH273"/>
      <x:c r="AI273"/>
      <x:c r="AJ273"/>
      <x:c r="AK273"/>
      <x:c r="AL273"/>
      <x:c r="AM273"/>
      <x:c r="AN273"/>
      <x:c r="AO273"/>
      <x:c r="AP273"/>
      <x:c r="AQ273"/>
      <x:c r="AR273"/>
      <x:c r="AS273"/>
      <x:c r="AT273"/>
      <x:c r="AU273"/>
      <x:c r="AV273"/>
      <x:c r="AW273"/>
      <x:c r="AX273"/>
      <x:c r="AY273"/>
      <x:c r="AZ273"/>
    </x:row>
    <x:row r="274">
      <x:c r="A274"/>
      <x:c r="B274"/>
      <x:c r="C274"/>
      <x:c r="D274"/>
      <x:c r="E274"/>
      <x:c r="F274"/>
      <x:c r="G274"/>
      <x:c r="H274"/>
      <x:c r="I274"/>
      <x:c r="J274"/>
      <x:c r="K274"/>
      <x:c r="L274"/>
      <x:c r="M274"/>
      <x:c r="N274"/>
      <x:c r="O274"/>
      <x:c r="P274"/>
      <x:c r="Q274"/>
      <x:c r="R274"/>
      <x:c r="S274"/>
      <x:c r="T274"/>
      <x:c r="U274"/>
      <x:c r="V274"/>
      <x:c r="W274"/>
      <x:c r="X274"/>
      <x:c r="Y274"/>
      <x:c r="Z274"/>
      <x:c r="AA274"/>
      <x:c r="AB274"/>
      <x:c r="AC274"/>
      <x:c r="AD274"/>
      <x:c r="AE274"/>
      <x:c r="AF274"/>
      <x:c r="AG274"/>
      <x:c r="AH274"/>
      <x:c r="AI274"/>
      <x:c r="AJ274"/>
      <x:c r="AK274"/>
      <x:c r="AL274"/>
      <x:c r="AM274"/>
      <x:c r="AN274"/>
      <x:c r="AO274"/>
      <x:c r="AP274"/>
      <x:c r="AQ274"/>
      <x:c r="AR274"/>
      <x:c r="AS274"/>
      <x:c r="AT274"/>
      <x:c r="AU274"/>
      <x:c r="AV274"/>
      <x:c r="AW274"/>
      <x:c r="AX274"/>
      <x:c r="AY274"/>
      <x:c r="AZ274"/>
    </x:row>
    <x:row r="275">
      <x:c r="A275"/>
      <x:c r="B275"/>
      <x:c r="C275"/>
      <x:c r="D275"/>
      <x:c r="E275"/>
      <x:c r="F275"/>
      <x:c r="G275"/>
      <x:c r="H275"/>
      <x:c r="I275"/>
      <x:c r="J275"/>
      <x:c r="K275"/>
      <x:c r="L275"/>
      <x:c r="M275"/>
      <x:c r="N275"/>
      <x:c r="O275"/>
      <x:c r="P275"/>
      <x:c r="Q275"/>
      <x:c r="R275"/>
      <x:c r="S275"/>
      <x:c r="T275"/>
      <x:c r="U275"/>
      <x:c r="V275"/>
      <x:c r="W275"/>
      <x:c r="X275"/>
      <x:c r="Y275"/>
      <x:c r="Z275"/>
      <x:c r="AA275"/>
      <x:c r="AB275"/>
      <x:c r="AC275"/>
      <x:c r="AD275"/>
      <x:c r="AE275"/>
      <x:c r="AF275"/>
      <x:c r="AG275"/>
      <x:c r="AH275"/>
      <x:c r="AI275"/>
      <x:c r="AJ275"/>
      <x:c r="AK275"/>
      <x:c r="AL275"/>
      <x:c r="AM275"/>
      <x:c r="AN275"/>
      <x:c r="AO275"/>
      <x:c r="AP275"/>
      <x:c r="AQ275"/>
      <x:c r="AR275"/>
      <x:c r="AS275"/>
      <x:c r="AT275"/>
      <x:c r="AU275"/>
      <x:c r="AV275"/>
      <x:c r="AW275"/>
      <x:c r="AX275"/>
      <x:c r="AY275"/>
      <x:c r="AZ275"/>
    </x:row>
    <x:row r="276">
      <x:c r="A276"/>
      <x:c r="B276"/>
      <x:c r="C276"/>
      <x:c r="D276"/>
      <x:c r="E276"/>
      <x:c r="F276"/>
      <x:c r="G276"/>
      <x:c r="H276"/>
      <x:c r="I276"/>
      <x:c r="J276"/>
      <x:c r="K276"/>
      <x:c r="L276"/>
      <x:c r="M276"/>
      <x:c r="N276"/>
      <x:c r="O276"/>
      <x:c r="P276"/>
      <x:c r="Q276"/>
      <x:c r="R276"/>
      <x:c r="S276"/>
      <x:c r="T276"/>
      <x:c r="U276"/>
      <x:c r="V276"/>
      <x:c r="W276"/>
      <x:c r="X276"/>
      <x:c r="Y276"/>
      <x:c r="Z276"/>
      <x:c r="AA276"/>
      <x:c r="AB276"/>
      <x:c r="AC276"/>
      <x:c r="AD276"/>
      <x:c r="AE276"/>
      <x:c r="AF276"/>
      <x:c r="AG276"/>
      <x:c r="AH276"/>
      <x:c r="AI276"/>
      <x:c r="AJ276"/>
      <x:c r="AK276"/>
      <x:c r="AL276"/>
      <x:c r="AM276"/>
      <x:c r="AN276"/>
      <x:c r="AO276"/>
      <x:c r="AP276"/>
      <x:c r="AQ276"/>
      <x:c r="AR276"/>
      <x:c r="AS276"/>
      <x:c r="AT276"/>
      <x:c r="AU276"/>
      <x:c r="AV276"/>
      <x:c r="AW276"/>
      <x:c r="AX276"/>
      <x:c r="AY276"/>
      <x:c r="AZ276"/>
    </x:row>
    <x:row r="277">
      <x:c r="A277"/>
      <x:c r="B277"/>
      <x:c r="C277"/>
      <x:c r="D277"/>
      <x:c r="E277"/>
      <x:c r="F277"/>
      <x:c r="G277"/>
      <x:c r="H277"/>
      <x:c r="I277"/>
      <x:c r="J277"/>
      <x:c r="K277"/>
      <x:c r="L277"/>
      <x:c r="M277"/>
      <x:c r="N277"/>
      <x:c r="O277"/>
      <x:c r="P277"/>
      <x:c r="Q277"/>
      <x:c r="R277"/>
      <x:c r="S277"/>
      <x:c r="T277"/>
      <x:c r="U277"/>
      <x:c r="V277"/>
      <x:c r="W277"/>
      <x:c r="X277"/>
      <x:c r="Y277"/>
      <x:c r="Z277"/>
      <x:c r="AA277"/>
      <x:c r="AB277"/>
      <x:c r="AC277"/>
      <x:c r="AD277"/>
      <x:c r="AE277"/>
      <x:c r="AF277"/>
      <x:c r="AG277"/>
      <x:c r="AH277"/>
      <x:c r="AI277"/>
      <x:c r="AJ277"/>
      <x:c r="AK277"/>
      <x:c r="AL277"/>
      <x:c r="AM277"/>
      <x:c r="AN277"/>
      <x:c r="AO277"/>
      <x:c r="AP277"/>
      <x:c r="AQ277"/>
      <x:c r="AR277"/>
      <x:c r="AS277"/>
      <x:c r="AT277"/>
      <x:c r="AU277"/>
      <x:c r="AV277"/>
      <x:c r="AW277"/>
      <x:c r="AX277"/>
      <x:c r="AY277"/>
      <x:c r="AZ277"/>
    </x:row>
    <x:row r="278">
      <x:c r="A278"/>
      <x:c r="B278"/>
      <x:c r="C278"/>
      <x:c r="D278"/>
      <x:c r="E278"/>
      <x:c r="F278"/>
      <x:c r="G278"/>
      <x:c r="H278"/>
      <x:c r="I278"/>
      <x:c r="J278"/>
      <x:c r="K278"/>
      <x:c r="L278"/>
      <x:c r="M278"/>
      <x:c r="N278"/>
      <x:c r="O278"/>
      <x:c r="P278"/>
      <x:c r="Q278"/>
      <x:c r="R278"/>
      <x:c r="S278"/>
      <x:c r="T278"/>
      <x:c r="U278"/>
      <x:c r="V278"/>
      <x:c r="W278"/>
      <x:c r="X278"/>
      <x:c r="Y278"/>
      <x:c r="Z278"/>
      <x:c r="AA278"/>
      <x:c r="AB278"/>
      <x:c r="AC278"/>
      <x:c r="AD278"/>
      <x:c r="AE278"/>
      <x:c r="AF278"/>
      <x:c r="AG278"/>
      <x:c r="AH278"/>
      <x:c r="AI278"/>
      <x:c r="AJ278"/>
      <x:c r="AK278"/>
      <x:c r="AL278"/>
      <x:c r="AM278"/>
      <x:c r="AN278"/>
      <x:c r="AO278"/>
      <x:c r="AP278"/>
      <x:c r="AQ278"/>
      <x:c r="AR278"/>
      <x:c r="AS278"/>
      <x:c r="AT278"/>
      <x:c r="AU278"/>
      <x:c r="AV278"/>
      <x:c r="AW278"/>
      <x:c r="AX278"/>
      <x:c r="AY278"/>
      <x:c r="AZ278"/>
    </x:row>
    <x:row r="279">
      <x:c r="A279"/>
      <x:c r="B279"/>
      <x:c r="C279"/>
      <x:c r="D279"/>
      <x:c r="E279"/>
      <x:c r="F279"/>
      <x:c r="G279"/>
      <x:c r="H279"/>
      <x:c r="I279"/>
      <x:c r="J279"/>
      <x:c r="K279"/>
      <x:c r="L279"/>
      <x:c r="M279"/>
      <x:c r="N279"/>
      <x:c r="O279"/>
      <x:c r="P279"/>
      <x:c r="Q279"/>
      <x:c r="R279"/>
      <x:c r="S279"/>
      <x:c r="T279"/>
      <x:c r="U279"/>
      <x:c r="V279"/>
      <x:c r="W279"/>
      <x:c r="X279"/>
      <x:c r="Y279"/>
      <x:c r="Z279"/>
      <x:c r="AA279"/>
      <x:c r="AB279"/>
      <x:c r="AC279"/>
      <x:c r="AD279"/>
      <x:c r="AE279"/>
      <x:c r="AF279"/>
      <x:c r="AG279"/>
      <x:c r="AH279"/>
      <x:c r="AI279"/>
      <x:c r="AJ279"/>
      <x:c r="AK279"/>
      <x:c r="AL279"/>
      <x:c r="AM279"/>
      <x:c r="AN279"/>
      <x:c r="AO279"/>
      <x:c r="AP279"/>
      <x:c r="AQ279"/>
      <x:c r="AR279"/>
      <x:c r="AS279"/>
      <x:c r="AT279"/>
      <x:c r="AU279"/>
      <x:c r="AV279"/>
      <x:c r="AW279"/>
      <x:c r="AX279"/>
      <x:c r="AY279"/>
      <x:c r="AZ279"/>
    </x:row>
    <x:row r="280">
      <x:c r="A280"/>
      <x:c r="B280"/>
      <x:c r="C280"/>
      <x:c r="D280"/>
      <x:c r="E280"/>
      <x:c r="F280"/>
      <x:c r="G280"/>
      <x:c r="H280"/>
      <x:c r="I280"/>
      <x:c r="J280"/>
      <x:c r="K280"/>
      <x:c r="L280"/>
      <x:c r="M280"/>
      <x:c r="N280"/>
      <x:c r="O280"/>
      <x:c r="P280"/>
      <x:c r="Q280"/>
      <x:c r="R280"/>
      <x:c r="S280"/>
      <x:c r="T280"/>
      <x:c r="U280"/>
      <x:c r="V280"/>
      <x:c r="W280"/>
      <x:c r="X280"/>
      <x:c r="Y280"/>
      <x:c r="Z280"/>
      <x:c r="AA280"/>
      <x:c r="AB280"/>
      <x:c r="AC280"/>
      <x:c r="AD280"/>
      <x:c r="AE280"/>
      <x:c r="AF280"/>
      <x:c r="AG280"/>
      <x:c r="AH280"/>
      <x:c r="AI280"/>
      <x:c r="AJ280"/>
      <x:c r="AK280"/>
      <x:c r="AL280"/>
      <x:c r="AM280"/>
      <x:c r="AN280"/>
      <x:c r="AO280"/>
      <x:c r="AP280"/>
      <x:c r="AQ280"/>
      <x:c r="AR280"/>
      <x:c r="AS280"/>
      <x:c r="AT280"/>
      <x:c r="AU280"/>
      <x:c r="AV280"/>
      <x:c r="AW280"/>
      <x:c r="AX280"/>
      <x:c r="AY280"/>
      <x:c r="AZ280"/>
    </x:row>
    <x:row r="281">
      <x:c r="A281"/>
      <x:c r="B281"/>
      <x:c r="C281"/>
      <x:c r="D281"/>
      <x:c r="E281"/>
      <x:c r="F281"/>
      <x:c r="G281"/>
      <x:c r="H281"/>
      <x:c r="I281"/>
      <x:c r="J281"/>
      <x:c r="K281"/>
      <x:c r="L281"/>
      <x:c r="M281"/>
      <x:c r="N281"/>
      <x:c r="O281"/>
      <x:c r="P281"/>
      <x:c r="Q281"/>
      <x:c r="R281"/>
      <x:c r="S281"/>
      <x:c r="T281"/>
      <x:c r="U281"/>
      <x:c r="V281"/>
      <x:c r="W281"/>
      <x:c r="X281"/>
      <x:c r="Y281"/>
      <x:c r="Z281"/>
      <x:c r="AA281"/>
      <x:c r="AB281"/>
      <x:c r="AC281"/>
      <x:c r="AD281"/>
      <x:c r="AE281"/>
      <x:c r="AF281"/>
      <x:c r="AG281"/>
      <x:c r="AH281"/>
      <x:c r="AI281"/>
      <x:c r="AJ281"/>
      <x:c r="AK281"/>
      <x:c r="AL281"/>
      <x:c r="AM281"/>
      <x:c r="AN281"/>
      <x:c r="AO281"/>
      <x:c r="AP281"/>
      <x:c r="AQ281"/>
      <x:c r="AR281"/>
      <x:c r="AS281"/>
      <x:c r="AT281"/>
      <x:c r="AU281"/>
      <x:c r="AV281"/>
      <x:c r="AW281"/>
      <x:c r="AX281"/>
      <x:c r="AY281"/>
      <x:c r="AZ281"/>
    </x:row>
    <x:row r="282">
      <x:c r="A282"/>
      <x:c r="B282"/>
      <x:c r="C282"/>
      <x:c r="D282"/>
      <x:c r="E282"/>
      <x:c r="F282"/>
      <x:c r="G282"/>
      <x:c r="H282"/>
      <x:c r="I282"/>
      <x:c r="J282"/>
      <x:c r="K282"/>
      <x:c r="L282"/>
      <x:c r="M282"/>
      <x:c r="N282"/>
      <x:c r="O282"/>
      <x:c r="P282"/>
      <x:c r="Q282"/>
      <x:c r="R282"/>
      <x:c r="S282"/>
      <x:c r="T282"/>
      <x:c r="U282"/>
      <x:c r="V282"/>
      <x:c r="W282"/>
      <x:c r="X282"/>
      <x:c r="Y282"/>
      <x:c r="Z282"/>
      <x:c r="AA282"/>
      <x:c r="AB282"/>
      <x:c r="AC282"/>
      <x:c r="AD282"/>
      <x:c r="AE282"/>
      <x:c r="AF282"/>
      <x:c r="AG282"/>
      <x:c r="AH282"/>
      <x:c r="AI282"/>
      <x:c r="AJ282"/>
      <x:c r="AK282"/>
      <x:c r="AL282"/>
      <x:c r="AM282"/>
      <x:c r="AN282"/>
      <x:c r="AO282"/>
      <x:c r="AP282"/>
      <x:c r="AQ282"/>
      <x:c r="AR282"/>
      <x:c r="AS282"/>
      <x:c r="AT282"/>
      <x:c r="AU282"/>
      <x:c r="AV282"/>
      <x:c r="AW282"/>
      <x:c r="AX282"/>
      <x:c r="AY282"/>
      <x:c r="AZ282"/>
    </x:row>
    <x:row r="283">
      <x:c r="A283"/>
      <x:c r="B283"/>
      <x:c r="C283"/>
      <x:c r="D283"/>
      <x:c r="E283"/>
      <x:c r="F283"/>
      <x:c r="G283"/>
      <x:c r="H283"/>
      <x:c r="I283"/>
      <x:c r="J283"/>
      <x:c r="K283"/>
      <x:c r="L283"/>
      <x:c r="M283"/>
      <x:c r="N283"/>
      <x:c r="O283"/>
      <x:c r="P283"/>
      <x:c r="Q283"/>
      <x:c r="R283"/>
      <x:c r="S283"/>
      <x:c r="T283"/>
      <x:c r="U283"/>
      <x:c r="V283"/>
      <x:c r="W283"/>
      <x:c r="X283"/>
      <x:c r="Y283"/>
      <x:c r="Z283"/>
      <x:c r="AA283"/>
      <x:c r="AB283"/>
      <x:c r="AC283"/>
      <x:c r="AD283"/>
      <x:c r="AE283"/>
      <x:c r="AF283"/>
      <x:c r="AG283"/>
      <x:c r="AH283"/>
      <x:c r="AI283"/>
      <x:c r="AJ283"/>
      <x:c r="AK283"/>
      <x:c r="AL283"/>
      <x:c r="AM283"/>
      <x:c r="AN283"/>
      <x:c r="AO283"/>
      <x:c r="AP283"/>
      <x:c r="AQ283"/>
      <x:c r="AR283"/>
      <x:c r="AS283"/>
      <x:c r="AT283"/>
      <x:c r="AU283"/>
      <x:c r="AV283"/>
      <x:c r="AW283"/>
      <x:c r="AX283"/>
      <x:c r="AY283"/>
      <x:c r="AZ283"/>
    </x:row>
    <x:row r="284">
      <x:c r="A284"/>
      <x:c r="B284"/>
      <x:c r="C284"/>
      <x:c r="D284"/>
      <x:c r="E284"/>
      <x:c r="F284"/>
      <x:c r="G284"/>
      <x:c r="H284"/>
      <x:c r="I284"/>
      <x:c r="J284"/>
      <x:c r="K284"/>
      <x:c r="L284"/>
      <x:c r="M284"/>
      <x:c r="N284"/>
      <x:c r="O284"/>
      <x:c r="P284"/>
      <x:c r="Q284"/>
      <x:c r="R284"/>
      <x:c r="S284"/>
      <x:c r="T284"/>
      <x:c r="U284"/>
      <x:c r="V284"/>
      <x:c r="W284"/>
      <x:c r="X284"/>
      <x:c r="Y284"/>
      <x:c r="Z284"/>
      <x:c r="AA284"/>
      <x:c r="AB284"/>
      <x:c r="AC284"/>
      <x:c r="AD284"/>
      <x:c r="AE284"/>
      <x:c r="AF284"/>
      <x:c r="AG284"/>
      <x:c r="AH284"/>
      <x:c r="AI284"/>
      <x:c r="AJ284"/>
      <x:c r="AK284"/>
      <x:c r="AL284"/>
      <x:c r="AM284"/>
      <x:c r="AN284"/>
      <x:c r="AO284"/>
      <x:c r="AP284"/>
      <x:c r="AQ284"/>
      <x:c r="AR284"/>
      <x:c r="AS284"/>
      <x:c r="AT284"/>
      <x:c r="AU284"/>
      <x:c r="AV284"/>
      <x:c r="AW284"/>
      <x:c r="AX284"/>
      <x:c r="AY284"/>
      <x:c r="AZ284"/>
    </x:row>
    <x:row r="285">
      <x:c r="A285"/>
      <x:c r="B285"/>
      <x:c r="C285"/>
      <x:c r="D285"/>
      <x:c r="E285"/>
      <x:c r="F285"/>
      <x:c r="G285"/>
      <x:c r="H285"/>
      <x:c r="I285"/>
      <x:c r="J285"/>
      <x:c r="K285"/>
      <x:c r="L285"/>
      <x:c r="M285"/>
      <x:c r="N285"/>
      <x:c r="O285"/>
      <x:c r="P285"/>
      <x:c r="Q285"/>
      <x:c r="R285"/>
      <x:c r="S285"/>
      <x:c r="T285"/>
      <x:c r="U285"/>
      <x:c r="V285"/>
      <x:c r="W285"/>
      <x:c r="X285"/>
      <x:c r="Y285"/>
      <x:c r="Z285"/>
      <x:c r="AA285"/>
      <x:c r="AB285"/>
      <x:c r="AC285"/>
      <x:c r="AD285"/>
      <x:c r="AE285"/>
      <x:c r="AF285"/>
      <x:c r="AG285"/>
      <x:c r="AH285"/>
      <x:c r="AI285"/>
      <x:c r="AJ285"/>
      <x:c r="AK285"/>
      <x:c r="AL285"/>
      <x:c r="AM285"/>
      <x:c r="AN285"/>
      <x:c r="AO285"/>
      <x:c r="AP285"/>
      <x:c r="AQ285"/>
      <x:c r="AR285"/>
      <x:c r="AS285"/>
      <x:c r="AT285"/>
      <x:c r="AU285"/>
      <x:c r="AV285"/>
      <x:c r="AW285"/>
      <x:c r="AX285"/>
      <x:c r="AY285"/>
      <x:c r="AZ285"/>
    </x:row>
    <x:row r="286">
      <x:c r="A286"/>
      <x:c r="B286"/>
      <x:c r="C286"/>
      <x:c r="D286"/>
      <x:c r="E286"/>
      <x:c r="F286"/>
      <x:c r="G286"/>
      <x:c r="H286"/>
      <x:c r="I286"/>
      <x:c r="J286"/>
      <x:c r="K286"/>
      <x:c r="L286"/>
      <x:c r="M286"/>
      <x:c r="N286"/>
      <x:c r="O286"/>
      <x:c r="P286"/>
      <x:c r="Q286"/>
      <x:c r="R286"/>
      <x:c r="S286"/>
      <x:c r="T286"/>
      <x:c r="U286"/>
      <x:c r="V286"/>
      <x:c r="W286"/>
      <x:c r="X286"/>
      <x:c r="Y286"/>
      <x:c r="Z286"/>
      <x:c r="AA286"/>
      <x:c r="AB286"/>
      <x:c r="AC286"/>
      <x:c r="AD286"/>
      <x:c r="AE286"/>
      <x:c r="AF286"/>
      <x:c r="AG286"/>
      <x:c r="AH286"/>
      <x:c r="AI286"/>
      <x:c r="AJ286"/>
      <x:c r="AK286"/>
      <x:c r="AL286"/>
      <x:c r="AM286"/>
      <x:c r="AN286"/>
      <x:c r="AO286"/>
      <x:c r="AP286"/>
      <x:c r="AQ286"/>
      <x:c r="AR286"/>
      <x:c r="AS286"/>
      <x:c r="AT286"/>
      <x:c r="AU286"/>
      <x:c r="AV286"/>
      <x:c r="AW286"/>
      <x:c r="AX286"/>
      <x:c r="AY286"/>
      <x:c r="AZ286"/>
    </x:row>
    <x:row r="287">
      <x:c r="A287"/>
      <x:c r="B287"/>
      <x:c r="C287"/>
      <x:c r="D287"/>
      <x:c r="E287"/>
      <x:c r="F287"/>
      <x:c r="G287"/>
      <x:c r="H287"/>
      <x:c r="I287"/>
      <x:c r="J287"/>
      <x:c r="K287"/>
      <x:c r="L287"/>
      <x:c r="M287"/>
      <x:c r="N287"/>
      <x:c r="O287"/>
      <x:c r="P287"/>
      <x:c r="Q287"/>
      <x:c r="R287"/>
      <x:c r="S287"/>
      <x:c r="T287"/>
      <x:c r="U287"/>
      <x:c r="V287"/>
      <x:c r="W287"/>
      <x:c r="X287"/>
      <x:c r="Y287"/>
      <x:c r="Z287"/>
      <x:c r="AA287"/>
      <x:c r="AB287"/>
      <x:c r="AC287"/>
      <x:c r="AD287"/>
      <x:c r="AE287"/>
      <x:c r="AF287"/>
      <x:c r="AG287"/>
      <x:c r="AH287"/>
      <x:c r="AI287"/>
      <x:c r="AJ287"/>
      <x:c r="AK287"/>
      <x:c r="AL287"/>
      <x:c r="AM287"/>
      <x:c r="AN287"/>
      <x:c r="AO287"/>
      <x:c r="AP287"/>
      <x:c r="AQ287"/>
      <x:c r="AR287"/>
      <x:c r="AS287"/>
      <x:c r="AT287"/>
      <x:c r="AU287"/>
      <x:c r="AV287"/>
      <x:c r="AW287"/>
      <x:c r="AX287"/>
      <x:c r="AY287"/>
      <x:c r="AZ287"/>
    </x:row>
    <x:row r="288">
      <x:c r="A288"/>
      <x:c r="B288"/>
      <x:c r="C288"/>
      <x:c r="D288"/>
      <x:c r="E288"/>
      <x:c r="F288"/>
      <x:c r="G288"/>
      <x:c r="H288"/>
      <x:c r="I288"/>
      <x:c r="J288"/>
      <x:c r="K288"/>
      <x:c r="L288"/>
      <x:c r="M288"/>
      <x:c r="N288"/>
      <x:c r="O288"/>
      <x:c r="P288"/>
      <x:c r="Q288"/>
      <x:c r="R288"/>
      <x:c r="S288"/>
      <x:c r="T288"/>
      <x:c r="U288"/>
      <x:c r="V288"/>
      <x:c r="W288"/>
      <x:c r="X288"/>
      <x:c r="Y288"/>
      <x:c r="Z288"/>
      <x:c r="AA288"/>
      <x:c r="AB288"/>
      <x:c r="AC288"/>
      <x:c r="AD288"/>
      <x:c r="AE288"/>
      <x:c r="AF288"/>
      <x:c r="AG288"/>
      <x:c r="AH288"/>
      <x:c r="AI288"/>
      <x:c r="AJ288"/>
      <x:c r="AK288"/>
      <x:c r="AL288"/>
      <x:c r="AM288"/>
      <x:c r="AN288"/>
      <x:c r="AO288"/>
      <x:c r="AP288"/>
      <x:c r="AQ288"/>
      <x:c r="AR288"/>
      <x:c r="AS288"/>
      <x:c r="AT288"/>
      <x:c r="AU288"/>
      <x:c r="AV288"/>
      <x:c r="AW288"/>
      <x:c r="AX288"/>
      <x:c r="AY288"/>
      <x:c r="AZ288"/>
    </x:row>
    <x:row r="289">
      <x:c r="A289"/>
      <x:c r="B289"/>
      <x:c r="C289"/>
      <x:c r="D289"/>
      <x:c r="E289"/>
      <x:c r="F289"/>
      <x:c r="G289"/>
      <x:c r="H289"/>
      <x:c r="I289"/>
      <x:c r="J289"/>
      <x:c r="K289"/>
      <x:c r="L289"/>
      <x:c r="M289"/>
      <x:c r="N289"/>
      <x:c r="O289"/>
      <x:c r="P289"/>
      <x:c r="Q289"/>
      <x:c r="R289"/>
      <x:c r="S289"/>
      <x:c r="T289"/>
      <x:c r="U289"/>
      <x:c r="V289"/>
      <x:c r="W289"/>
      <x:c r="X289"/>
      <x:c r="Y289"/>
      <x:c r="Z289"/>
      <x:c r="AA289"/>
      <x:c r="AB289"/>
      <x:c r="AC289"/>
      <x:c r="AD289"/>
      <x:c r="AE289"/>
      <x:c r="AF289"/>
      <x:c r="AG289"/>
      <x:c r="AH289"/>
      <x:c r="AI289"/>
      <x:c r="AJ289"/>
      <x:c r="AK289"/>
      <x:c r="AL289"/>
      <x:c r="AM289"/>
      <x:c r="AN289"/>
      <x:c r="AO289"/>
      <x:c r="AP289"/>
      <x:c r="AQ289"/>
      <x:c r="AR289"/>
      <x:c r="AS289"/>
      <x:c r="AT289"/>
      <x:c r="AU289"/>
      <x:c r="AV289"/>
      <x:c r="AW289"/>
      <x:c r="AX289"/>
      <x:c r="AY289"/>
      <x:c r="AZ289"/>
    </x:row>
    <x:row r="290">
      <x:c r="A290"/>
      <x:c r="B290"/>
      <x:c r="C290"/>
      <x:c r="D290"/>
      <x:c r="E290"/>
      <x:c r="F290"/>
      <x:c r="G290"/>
      <x:c r="H290"/>
      <x:c r="I290"/>
      <x:c r="J290"/>
      <x:c r="K290"/>
      <x:c r="L290"/>
      <x:c r="M290"/>
      <x:c r="N290"/>
      <x:c r="O290"/>
      <x:c r="P290"/>
      <x:c r="Q290"/>
      <x:c r="R290"/>
      <x:c r="S290"/>
      <x:c r="T290"/>
      <x:c r="U290"/>
      <x:c r="V290"/>
      <x:c r="W290"/>
      <x:c r="X290"/>
      <x:c r="Y290"/>
      <x:c r="Z290"/>
      <x:c r="AA290"/>
      <x:c r="AB290"/>
      <x:c r="AC290"/>
      <x:c r="AD290"/>
      <x:c r="AE290"/>
      <x:c r="AF290"/>
      <x:c r="AG290"/>
      <x:c r="AH290"/>
      <x:c r="AI290"/>
      <x:c r="AJ290"/>
      <x:c r="AK290"/>
      <x:c r="AL290"/>
      <x:c r="AM290"/>
      <x:c r="AN290"/>
      <x:c r="AO290"/>
      <x:c r="AP290"/>
      <x:c r="AQ290"/>
      <x:c r="AR290"/>
      <x:c r="AS290"/>
      <x:c r="AT290"/>
      <x:c r="AU290"/>
      <x:c r="AV290"/>
      <x:c r="AW290"/>
      <x:c r="AX290"/>
      <x:c r="AY290"/>
      <x:c r="AZ290"/>
    </x:row>
    <x:row r="291">
      <x:c r="A291"/>
      <x:c r="B291"/>
      <x:c r="C291"/>
      <x:c r="D291"/>
      <x:c r="E291"/>
      <x:c r="F291"/>
      <x:c r="G291"/>
      <x:c r="H291"/>
      <x:c r="I291"/>
      <x:c r="J291"/>
      <x:c r="K291"/>
      <x:c r="L291"/>
      <x:c r="M291"/>
      <x:c r="N291"/>
      <x:c r="O291"/>
      <x:c r="P291"/>
      <x:c r="Q291"/>
      <x:c r="R291"/>
      <x:c r="S291"/>
      <x:c r="T291"/>
      <x:c r="U291"/>
      <x:c r="V291"/>
      <x:c r="W291"/>
      <x:c r="X291"/>
      <x:c r="Y291"/>
      <x:c r="Z291"/>
      <x:c r="AA291"/>
      <x:c r="AB291"/>
      <x:c r="AC291"/>
      <x:c r="AD291"/>
      <x:c r="AE291"/>
      <x:c r="AF291"/>
      <x:c r="AG291"/>
      <x:c r="AH291"/>
      <x:c r="AI291"/>
      <x:c r="AJ291"/>
      <x:c r="AK291"/>
      <x:c r="AL291"/>
      <x:c r="AM291"/>
      <x:c r="AN291"/>
      <x:c r="AO291"/>
      <x:c r="AP291"/>
      <x:c r="AQ291"/>
      <x:c r="AR291"/>
      <x:c r="AS291"/>
      <x:c r="AT291"/>
      <x:c r="AU291"/>
      <x:c r="AV291"/>
      <x:c r="AW291"/>
      <x:c r="AX291"/>
      <x:c r="AY291"/>
      <x:c r="AZ291"/>
    </x:row>
    <x:row r="292">
      <x:c r="A292"/>
      <x:c r="B292"/>
      <x:c r="C292"/>
      <x:c r="D292"/>
      <x:c r="E292"/>
      <x:c r="F292"/>
      <x:c r="G292"/>
      <x:c r="H292"/>
      <x:c r="I292"/>
      <x:c r="J292"/>
      <x:c r="K292"/>
      <x:c r="L292"/>
      <x:c r="M292"/>
      <x:c r="N292"/>
      <x:c r="O292"/>
      <x:c r="P292"/>
      <x:c r="Q292"/>
      <x:c r="R292"/>
      <x:c r="S292"/>
      <x:c r="T292"/>
      <x:c r="U292"/>
      <x:c r="V292"/>
      <x:c r="W292"/>
      <x:c r="X292"/>
      <x:c r="Y292"/>
      <x:c r="Z292"/>
      <x:c r="AA292"/>
      <x:c r="AB292"/>
      <x:c r="AC292"/>
      <x:c r="AD292"/>
      <x:c r="AE292"/>
      <x:c r="AF292"/>
      <x:c r="AG292"/>
      <x:c r="AH292"/>
      <x:c r="AI292"/>
      <x:c r="AJ292"/>
      <x:c r="AK292"/>
      <x:c r="AL292"/>
      <x:c r="AM292"/>
      <x:c r="AN292"/>
      <x:c r="AO292"/>
      <x:c r="AP292"/>
      <x:c r="AQ292"/>
      <x:c r="AR292"/>
      <x:c r="AS292"/>
      <x:c r="AT292"/>
      <x:c r="AU292"/>
      <x:c r="AV292"/>
      <x:c r="AW292"/>
      <x:c r="AX292"/>
      <x:c r="AY292"/>
      <x:c r="AZ292"/>
    </x:row>
    <x:row r="293">
      <x:c r="A293"/>
      <x:c r="B293"/>
      <x:c r="C293"/>
      <x:c r="D293"/>
      <x:c r="E293"/>
      <x:c r="F293"/>
      <x:c r="G293"/>
      <x:c r="H293"/>
      <x:c r="I293"/>
      <x:c r="J293"/>
      <x:c r="K293"/>
      <x:c r="L293"/>
      <x:c r="M293"/>
      <x:c r="N293"/>
      <x:c r="O293"/>
      <x:c r="P293"/>
      <x:c r="Q293"/>
      <x:c r="R293"/>
      <x:c r="S293"/>
      <x:c r="T293"/>
      <x:c r="U293"/>
      <x:c r="V293"/>
      <x:c r="W293"/>
      <x:c r="X293"/>
      <x:c r="Y293"/>
      <x:c r="Z293"/>
      <x:c r="AA293"/>
      <x:c r="AB293"/>
      <x:c r="AC293"/>
      <x:c r="AD293"/>
      <x:c r="AE293"/>
      <x:c r="AF293"/>
      <x:c r="AG293"/>
      <x:c r="AH293"/>
      <x:c r="AI293"/>
      <x:c r="AJ293"/>
      <x:c r="AK293"/>
      <x:c r="AL293"/>
      <x:c r="AM293"/>
      <x:c r="AN293"/>
      <x:c r="AO293"/>
      <x:c r="AP293"/>
      <x:c r="AQ293"/>
      <x:c r="AR293"/>
      <x:c r="AS293"/>
      <x:c r="AT293"/>
      <x:c r="AU293"/>
      <x:c r="AV293"/>
      <x:c r="AW293"/>
      <x:c r="AX293"/>
      <x:c r="AY293"/>
      <x:c r="AZ293"/>
    </x:row>
    <x:row r="294">
      <x:c r="A294"/>
      <x:c r="B294"/>
      <x:c r="C294"/>
      <x:c r="D294"/>
      <x:c r="E294"/>
      <x:c r="F294"/>
      <x:c r="G294"/>
      <x:c r="H294"/>
      <x:c r="I294"/>
      <x:c r="J294"/>
      <x:c r="K294"/>
      <x:c r="L294"/>
      <x:c r="M294"/>
      <x:c r="N294"/>
      <x:c r="O294"/>
      <x:c r="P294"/>
      <x:c r="Q294"/>
      <x:c r="R294"/>
      <x:c r="S294"/>
      <x:c r="T294"/>
      <x:c r="U294"/>
      <x:c r="V294"/>
      <x:c r="W294"/>
      <x:c r="X294"/>
      <x:c r="Y294"/>
      <x:c r="Z294"/>
      <x:c r="AA294"/>
      <x:c r="AB294"/>
      <x:c r="AC294"/>
      <x:c r="AD294"/>
      <x:c r="AE294"/>
      <x:c r="AF294"/>
      <x:c r="AG294"/>
      <x:c r="AH294"/>
      <x:c r="AI294"/>
      <x:c r="AJ294"/>
      <x:c r="AK294"/>
      <x:c r="AL294"/>
      <x:c r="AM294"/>
      <x:c r="AN294"/>
      <x:c r="AO294"/>
      <x:c r="AP294"/>
      <x:c r="AQ294"/>
      <x:c r="AR294"/>
      <x:c r="AS294"/>
      <x:c r="AT294"/>
      <x:c r="AU294"/>
      <x:c r="AV294"/>
      <x:c r="AW294"/>
      <x:c r="AX294"/>
      <x:c r="AY294"/>
      <x:c r="AZ294"/>
    </x:row>
    <x:row r="295">
      <x:c r="A295"/>
      <x:c r="B295"/>
      <x:c r="C295"/>
      <x:c r="D295"/>
      <x:c r="E295"/>
      <x:c r="F295"/>
      <x:c r="G295"/>
      <x:c r="H295"/>
      <x:c r="I295"/>
      <x:c r="J295"/>
      <x:c r="K295"/>
      <x:c r="L295"/>
      <x:c r="M295"/>
      <x:c r="N295"/>
      <x:c r="O295"/>
      <x:c r="P295"/>
      <x:c r="Q295"/>
      <x:c r="R295"/>
      <x:c r="S295"/>
      <x:c r="T295"/>
      <x:c r="U295"/>
      <x:c r="V295"/>
      <x:c r="W295"/>
      <x:c r="X295"/>
      <x:c r="Y295"/>
      <x:c r="Z295"/>
      <x:c r="AA295"/>
      <x:c r="AB295"/>
      <x:c r="AC295"/>
      <x:c r="AD295"/>
      <x:c r="AE295"/>
      <x:c r="AF295"/>
      <x:c r="AG295"/>
      <x:c r="AH295"/>
      <x:c r="AI295"/>
      <x:c r="AJ295"/>
      <x:c r="AK295"/>
      <x:c r="AL295"/>
      <x:c r="AM295"/>
      <x:c r="AN295"/>
      <x:c r="AO295"/>
      <x:c r="AP295"/>
      <x:c r="AQ295"/>
      <x:c r="AR295"/>
      <x:c r="AS295"/>
      <x:c r="AT295"/>
      <x:c r="AU295"/>
      <x:c r="AV295"/>
      <x:c r="AW295"/>
      <x:c r="AX295"/>
      <x:c r="AY295"/>
      <x:c r="AZ295"/>
    </x:row>
    <x:row r="296">
      <x:c r="A296"/>
      <x:c r="B296"/>
      <x:c r="C296"/>
      <x:c r="D296"/>
      <x:c r="E296"/>
      <x:c r="F296"/>
      <x:c r="G296"/>
      <x:c r="H296"/>
      <x:c r="I296"/>
      <x:c r="J296"/>
      <x:c r="K296"/>
      <x:c r="L296"/>
      <x:c r="M296"/>
      <x:c r="N296"/>
      <x:c r="O296"/>
      <x:c r="P296"/>
      <x:c r="Q296"/>
      <x:c r="R296"/>
      <x:c r="S296"/>
      <x:c r="T296"/>
      <x:c r="U296"/>
      <x:c r="V296"/>
      <x:c r="W296"/>
      <x:c r="X296"/>
      <x:c r="Y296"/>
      <x:c r="Z296"/>
      <x:c r="AA296"/>
      <x:c r="AB296"/>
      <x:c r="AC296"/>
      <x:c r="AD296"/>
      <x:c r="AE296"/>
      <x:c r="AF296"/>
      <x:c r="AG296"/>
      <x:c r="AH296"/>
      <x:c r="AI296"/>
      <x:c r="AJ296"/>
      <x:c r="AK296"/>
      <x:c r="AL296"/>
      <x:c r="AM296"/>
      <x:c r="AN296"/>
      <x:c r="AO296"/>
      <x:c r="AP296"/>
      <x:c r="AQ296"/>
      <x:c r="AR296"/>
      <x:c r="AS296"/>
      <x:c r="AT296"/>
      <x:c r="AU296"/>
      <x:c r="AV296"/>
      <x:c r="AW296"/>
      <x:c r="AX296"/>
      <x:c r="AY296"/>
      <x:c r="AZ296"/>
    </x:row>
    <x:row r="297">
      <x:c r="A297"/>
      <x:c r="B297"/>
      <x:c r="C297"/>
      <x:c r="D297"/>
      <x:c r="E297"/>
      <x:c r="F297"/>
      <x:c r="G297"/>
      <x:c r="H297"/>
      <x:c r="I297"/>
      <x:c r="J297"/>
      <x:c r="K297"/>
      <x:c r="L297"/>
      <x:c r="M297"/>
      <x:c r="N297"/>
      <x:c r="O297"/>
      <x:c r="P297"/>
      <x:c r="Q297"/>
      <x:c r="R297"/>
      <x:c r="S297"/>
      <x:c r="T297"/>
      <x:c r="U297"/>
      <x:c r="V297"/>
      <x:c r="W297"/>
      <x:c r="X297"/>
      <x:c r="Y297"/>
      <x:c r="Z297"/>
      <x:c r="AA297"/>
      <x:c r="AB297"/>
      <x:c r="AC297"/>
      <x:c r="AD297"/>
      <x:c r="AE297"/>
      <x:c r="AF297"/>
      <x:c r="AG297"/>
      <x:c r="AH297"/>
      <x:c r="AI297"/>
      <x:c r="AJ297"/>
      <x:c r="AK297"/>
      <x:c r="AL297"/>
      <x:c r="AM297"/>
      <x:c r="AN297"/>
      <x:c r="AO297"/>
      <x:c r="AP297"/>
      <x:c r="AQ297"/>
      <x:c r="AR297"/>
      <x:c r="AS297"/>
      <x:c r="AT297"/>
      <x:c r="AU297"/>
      <x:c r="AV297"/>
      <x:c r="AW297"/>
      <x:c r="AX297"/>
      <x:c r="AY297"/>
      <x:c r="AZ297"/>
    </x:row>
    <x:row r="298">
      <x:c r="A298"/>
      <x:c r="B298"/>
      <x:c r="C298"/>
      <x:c r="D298"/>
      <x:c r="E298"/>
      <x:c r="F298"/>
      <x:c r="G298"/>
      <x:c r="H298"/>
      <x:c r="I298"/>
      <x:c r="J298"/>
      <x:c r="K298"/>
      <x:c r="L298"/>
      <x:c r="M298"/>
      <x:c r="N298"/>
      <x:c r="O298"/>
      <x:c r="P298"/>
      <x:c r="Q298"/>
      <x:c r="R298"/>
      <x:c r="S298"/>
      <x:c r="T298"/>
      <x:c r="U298"/>
      <x:c r="V298"/>
      <x:c r="W298"/>
      <x:c r="X298"/>
      <x:c r="Y298"/>
      <x:c r="Z298"/>
      <x:c r="AA298"/>
      <x:c r="AB298"/>
      <x:c r="AC298"/>
      <x:c r="AD298"/>
      <x:c r="AE298"/>
      <x:c r="AF298"/>
      <x:c r="AG298"/>
      <x:c r="AH298"/>
      <x:c r="AI298"/>
      <x:c r="AJ298"/>
      <x:c r="AK298"/>
      <x:c r="AL298"/>
      <x:c r="AM298"/>
      <x:c r="AN298"/>
      <x:c r="AO298"/>
      <x:c r="AP298"/>
      <x:c r="AQ298"/>
      <x:c r="AR298"/>
      <x:c r="AS298"/>
      <x:c r="AT298"/>
      <x:c r="AU298"/>
      <x:c r="AV298"/>
      <x:c r="AW298"/>
      <x:c r="AX298"/>
      <x:c r="AY298"/>
      <x:c r="AZ298"/>
    </x:row>
    <x:row r="299">
      <x:c r="A299"/>
      <x:c r="B299"/>
      <x:c r="C299"/>
      <x:c r="D299"/>
      <x:c r="E299"/>
      <x:c r="F299"/>
      <x:c r="G299"/>
      <x:c r="H299"/>
      <x:c r="I299"/>
      <x:c r="J299"/>
      <x:c r="K299"/>
      <x:c r="L299"/>
      <x:c r="M299"/>
      <x:c r="N299"/>
      <x:c r="O299"/>
      <x:c r="P299"/>
      <x:c r="Q299"/>
      <x:c r="R299"/>
      <x:c r="S299"/>
      <x:c r="T299"/>
      <x:c r="U299"/>
      <x:c r="V299"/>
      <x:c r="W299"/>
      <x:c r="X299"/>
      <x:c r="Y299"/>
      <x:c r="Z299"/>
      <x:c r="AA299"/>
      <x:c r="AB299"/>
      <x:c r="AC299"/>
      <x:c r="AD299"/>
      <x:c r="AE299"/>
      <x:c r="AF299"/>
      <x:c r="AG299"/>
      <x:c r="AH299"/>
      <x:c r="AI299"/>
      <x:c r="AJ299"/>
      <x:c r="AK299"/>
      <x:c r="AL299"/>
      <x:c r="AM299"/>
      <x:c r="AN299"/>
      <x:c r="AO299"/>
      <x:c r="AP299"/>
      <x:c r="AQ299"/>
      <x:c r="AR299"/>
      <x:c r="AS299"/>
      <x:c r="AT299"/>
      <x:c r="AU299"/>
      <x:c r="AV299"/>
      <x:c r="AW299"/>
      <x:c r="AX299"/>
      <x:c r="AY299"/>
      <x:c r="AZ299"/>
    </x:row>
    <x:row r="300">
      <x:c r="A300"/>
      <x:c r="B300"/>
      <x:c r="C300"/>
      <x:c r="D300"/>
      <x:c r="E300"/>
      <x:c r="F300"/>
      <x:c r="G300"/>
      <x:c r="H300"/>
      <x:c r="I300"/>
      <x:c r="J300"/>
      <x:c r="K300"/>
      <x:c r="L300"/>
      <x:c r="M300"/>
      <x:c r="N300"/>
      <x:c r="O300"/>
      <x:c r="P300"/>
      <x:c r="Q300"/>
      <x:c r="R300"/>
      <x:c r="S300"/>
      <x:c r="T300"/>
      <x:c r="U300"/>
      <x:c r="V300"/>
      <x:c r="W300"/>
      <x:c r="X300"/>
      <x:c r="Y300"/>
      <x:c r="Z300"/>
      <x:c r="AA300"/>
      <x:c r="AB300"/>
      <x:c r="AC300"/>
      <x:c r="AD300"/>
      <x:c r="AE300"/>
      <x:c r="AF300"/>
      <x:c r="AG300"/>
      <x:c r="AH300"/>
      <x:c r="AI300"/>
      <x:c r="AJ300"/>
      <x:c r="AK300"/>
      <x:c r="AL300"/>
      <x:c r="AM300"/>
      <x:c r="AN300"/>
      <x:c r="AO300"/>
      <x:c r="AP300"/>
      <x:c r="AQ300"/>
      <x:c r="AR300"/>
      <x:c r="AS300"/>
      <x:c r="AT300"/>
      <x:c r="AU300"/>
      <x:c r="AV300"/>
      <x:c r="AW300"/>
      <x:c r="AX300"/>
      <x:c r="AY300"/>
      <x:c r="AZ300"/>
    </x:row>
  </x:sheetData>
  <x:mergeCells>
    <x:mergeCell ref="A1:N2"/>
    <x:mergeCell ref="A3:N3"/>
  </x:mergeCells>
  <x:pageMargins left="0.7" right="0.7" top="0.75" bottom="0.75" header="0.3" footer="0.3"/>
  <x:drawing xmlns:r="http://schemas.openxmlformats.org/officeDocument/2006/relationships" r:id="Ra36ede9c19cb4682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28" customWidth="1"/>
    <x:col min="2" max="2" width="18" customWidth="1"/>
    <x:col min="3" max="3" width="28" customWidth="1"/>
    <x:col min="4" max="4" width="48" customWidth="1"/>
    <x:col min="5" max="5" width="32" customWidth="1"/>
    <x:col min="6" max="6" width="32" customWidth="1"/>
    <x:col min="7" max="7" width="32" customWidth="1"/>
    <x:col min="8" max="8" width="44" customWidth="1"/>
  </x:cols>
  <x:sheetData>
    <x:row r="1" ht="28" customHeight="1">
      <x:c r="A1" s="117" t="inlineStr">
        <x:is>
          <x:t xml:space="preserve">SYNTHETIC TEST PLAN · Liora Vale Order Exceptions</x:t>
        </x:is>
      </x:c>
      <x:c r="B1" s="117" t="n"/>
      <x:c r="C1" s="117" t="n"/>
      <x:c r="D1" s="117" t="n"/>
      <x:c r="E1" s="117" t="n"/>
      <x:c r="F1" s="117" t="n"/>
      <x:c r="G1" s="117" t="n"/>
      <x:c r="H1" s="117" t="n"/>
    </x:row>
    <x:row r="2" ht="42" customHeight="1">
      <x:c r="A2" s="124" t="inlineStr">
        <x:is>
          <x:t xml:space="preserve">Project 01 contributes only the 44-product catalog. Lime identifies analyst-defined test inputs, rule logic, and ground truth; it never represents Shopify source data or automation output.</x:t>
        </x:is>
      </x:c>
      <x:c r="B2" s="124" t="n"/>
      <x:c r="C2" s="124" t="n"/>
      <x:c r="D2" s="124" t="n"/>
      <x:c r="E2" s="124" t="n"/>
      <x:c r="F2" s="124" t="n"/>
      <x:c r="G2" s="124" t="n"/>
      <x:c r="H2" s="124" t="n"/>
    </x:row>
    <x:row r="3" ht="24" customHeight="1">
      <x:c r="A3" s="194" t="inlineStr">
        <x:is>
          <x:t xml:space="preserve">COLOR KEY</x:t>
        </x:is>
      </x:c>
      <x:c r="B3" s="196" t="inlineStr">
        <x:is>
          <x:t xml:space="preserve">MANUAL / ANALYST-DEFINED</x:t>
        </x:is>
      </x:c>
      <x:c r="C3" s="198" t="inlineStr">
        <x:is>
          <x:t xml:space="preserve">FORMULA-DERIVED</x:t>
        </x:is>
      </x:c>
      <x:c r="D3" s="200" t="inlineStr">
        <x:is>
          <x:t xml:space="preserve">VERIFICATION STATUS</x:t>
        </x:is>
      </x:c>
      <x:c r="E3" s="200" t="n"/>
      <x:c r="F3" s="200" t="n"/>
      <x:c r="G3" s="200" t="n"/>
      <x:c r="H3" s="200" t="n"/>
    </x:row>
    <x:row r="4">
      <x:c r="A4" s="120" t="inlineStr">
        <x:is>
          <x:t xml:space="preserve">Verification check</x:t>
        </x:is>
      </x:c>
      <x:c r="B4" s="207" t="inlineStr">
        <x:is>
          <x:t xml:space="preserve">Expected</x:t>
        </x:is>
      </x:c>
      <x:c r="C4" s="213" t="inlineStr">
        <x:is>
          <x:t xml:space="preserve">Actual</x:t>
        </x:is>
      </x:c>
      <x:c r="D4" s="120" t="inlineStr">
        <x:is>
          <x:t xml:space="preserve">Status</x:t>
        </x:is>
      </x:c>
      <x:c r="E4" s="119" t="n"/>
      <x:c r="F4" s="119" t="n"/>
      <x:c r="G4" s="119" t="n"/>
      <x:c r="H4" s="119" t="n"/>
    </x:row>
    <x:row r="5">
      <x:c r="A5" s="128" t="inlineStr">
        <x:is>
          <x:t xml:space="preserve">Total synthetic orders</x:t>
        </x:is>
      </x:c>
      <x:c r="B5" s="202" t="n">
        <x:v>200</x:v>
      </x:c>
      <x:c r="C5" s="209" t="n">
        <x:f>COUNTA('ORDERS'!A5:A254)</x:f>
        <x:v>200</x:v>
      </x:c>
      <x:c r="D5" s="130" t="str">
        <x:f>IF(B5=C5,"PASS","CHECK")</x:f>
        <x:v>PASS</x:v>
      </x:c>
      <x:c r="E5" s="119" t="n"/>
      <x:c r="F5" s="119" t="n"/>
      <x:c r="G5" s="119" t="n"/>
      <x:c r="H5" s="119" t="n"/>
    </x:row>
    <x:row r="6">
      <x:c r="A6" s="131" t="inlineStr">
        <x:is>
          <x:t xml:space="preserve">Healthy orders</x:t>
        </x:is>
      </x:c>
      <x:c r="B6" s="203" t="n">
        <x:v>160</x:v>
      </x:c>
      <x:c r="C6" s="210" t="n">
        <x:f>COUNTIF('ORDERS'!AO5:AO254,"NONE")</x:f>
        <x:v>160</x:v>
      </x:c>
      <x:c r="D6" s="133" t="str">
        <x:f>IF(B6=C6,"PASS","CHECK")</x:f>
        <x:v>PASS</x:v>
      </x:c>
      <x:c r="E6" s="119" t="n"/>
      <x:c r="F6" s="119" t="n"/>
      <x:c r="G6" s="119" t="n"/>
      <x:c r="H6" s="119" t="n"/>
    </x:row>
    <x:row r="7">
      <x:c r="A7" s="131" t="inlineStr">
        <x:is>
          <x:t xml:space="preserve">All expected exceptions</x:t>
        </x:is>
      </x:c>
      <x:c r="B7" s="203" t="n">
        <x:v>40</x:v>
      </x:c>
      <x:c r="C7" s="210" t="n">
        <x:f>COUNTIF('ORDERS'!AO5:AO254,"&lt;&gt;NONE")-COUNTBLANK('ORDERS'!AO5:AO254)</x:f>
        <x:v>40</x:v>
      </x:c>
      <x:c r="D7" s="133" t="str">
        <x:f>IF(B7=C7,"PASS","CHECK")</x:f>
        <x:v>PASS</x:v>
      </x:c>
      <x:c r="E7" s="119" t="n"/>
      <x:c r="F7" s="119" t="n"/>
      <x:c r="G7" s="119" t="n"/>
      <x:c r="H7" s="119" t="n"/>
    </x:row>
    <x:row r="8">
      <x:c r="A8" s="131" t="inlineStr">
        <x:is>
          <x:t xml:space="preserve">FULFILLMENT_DELAY</x:t>
        </x:is>
      </x:c>
      <x:c r="B8" s="203" t="n">
        <x:v>10</x:v>
      </x:c>
      <x:c r="C8" s="210" t="n">
        <x:f>COUNTIF('ORDERS'!AO5:AO254,"FULFILLMENT_DELAY")</x:f>
        <x:v>10</x:v>
      </x:c>
      <x:c r="D8" s="133" t="str">
        <x:f>IF(B8=C8,"PASS","CHECK")</x:f>
        <x:v>PASS</x:v>
      </x:c>
      <x:c r="E8" s="119" t="n"/>
      <x:c r="F8" s="119" t="n"/>
      <x:c r="G8" s="119" t="n"/>
      <x:c r="H8" s="119" t="n"/>
    </x:row>
    <x:row r="9">
      <x:c r="A9" s="131" t="inlineStr">
        <x:is>
          <x:t xml:space="preserve">INVENTORY_MISMATCH</x:t>
        </x:is>
      </x:c>
      <x:c r="B9" s="203" t="n">
        <x:v>10</x:v>
      </x:c>
      <x:c r="C9" s="210" t="n">
        <x:f>COUNTIF('ORDERS'!AO5:AO254,"INVENTORY_MISMATCH")</x:f>
        <x:v>10</x:v>
      </x:c>
      <x:c r="D9" s="133" t="str">
        <x:f>IF(B9=C9,"PASS","CHECK")</x:f>
        <x:v>PASS</x:v>
      </x:c>
      <x:c r="E9" s="119" t="n"/>
      <x:c r="F9" s="119" t="n"/>
      <x:c r="G9" s="119" t="n"/>
      <x:c r="H9" s="119" t="n"/>
    </x:row>
    <x:row r="10">
      <x:c r="A10" s="131" t="inlineStr">
        <x:is>
          <x:t xml:space="preserve">DELIVERY_DELAY</x:t>
        </x:is>
      </x:c>
      <x:c r="B10" s="203" t="n">
        <x:v>10</x:v>
      </x:c>
      <x:c r="C10" s="210" t="n">
        <x:f>COUNTIF('ORDERS'!AO5:AO254,"DELIVERY_DELAY")</x:f>
        <x:v>10</x:v>
      </x:c>
      <x:c r="D10" s="133" t="str">
        <x:f>IF(B10=C10,"PASS","CHECK")</x:f>
        <x:v>PASS</x:v>
      </x:c>
      <x:c r="E10" s="119" t="n"/>
      <x:c r="F10" s="119" t="n"/>
      <x:c r="G10" s="119" t="n"/>
      <x:c r="H10" s="119" t="n"/>
    </x:row>
    <x:row r="11">
      <x:c r="A11" s="131" t="inlineStr">
        <x:is>
          <x:t xml:space="preserve">REFUND_FULFILLMENT_CONFLICT</x:t>
        </x:is>
      </x:c>
      <x:c r="B11" s="203" t="n">
        <x:v>10</x:v>
      </x:c>
      <x:c r="C11" s="210" t="n">
        <x:f>COUNTIF('ORDERS'!AO5:AO254,"REFUND_FULFILLMENT_CONFLICT")</x:f>
        <x:v>10</x:v>
      </x:c>
      <x:c r="D11" s="133" t="str">
        <x:f>IF(B11=C11,"PASS","CHECK")</x:f>
        <x:v>PASS</x:v>
      </x:c>
      <x:c r="E11" s="119" t="n"/>
      <x:c r="F11" s="119" t="n"/>
      <x:c r="G11" s="119" t="n"/>
      <x:c r="H11" s="119" t="n"/>
    </x:row>
    <x:row r="12">
      <x:c r="A12" s="131" t="inlineStr">
        <x:is>
          <x:t xml:space="preserve">Expected exception records</x:t>
        </x:is>
      </x:c>
      <x:c r="B12" s="203" t="n">
        <x:v>40</x:v>
      </x:c>
      <x:c r="C12" s="210" t="n">
        <x:f>COUNTA('EXCEPTIONS'!A5:A254)</x:f>
        <x:v>40</x:v>
      </x:c>
      <x:c r="D12" s="133" t="str">
        <x:f>IF(B12=C12,"PASS","CHECK")</x:f>
        <x:v>PASS</x:v>
      </x:c>
      <x:c r="E12" s="119" t="n"/>
      <x:c r="F12" s="119" t="n"/>
      <x:c r="G12" s="119" t="n"/>
      <x:c r="H12" s="119" t="n"/>
    </x:row>
    <x:row r="13">
      <x:c r="A13" s="134" t="inlineStr">
        <x:is>
          <x:t xml:space="preserve">Liora Vale products available</x:t>
        </x:is>
      </x:c>
      <x:c r="B13" s="204" t="n">
        <x:v>44</x:v>
      </x:c>
      <x:c r="C13" s="211" t="n">
        <x:f>COUNTA('PRODUCT_REFERENCE'!A5:A48)</x:f>
        <x:v>44</x:v>
      </x:c>
      <x:c r="D13" s="136" t="str">
        <x:f>IF(B13=C13,"PASS","CHECK")</x:f>
        <x:v>PASS</x:v>
      </x:c>
      <x:c r="E13" s="119" t="n"/>
      <x:c r="F13" s="119" t="n"/>
      <x:c r="G13" s="119" t="n"/>
      <x:c r="H13" s="119" t="n"/>
    </x:row>
    <x:row r="14">
      <x:c r="A14" s="119" t="n"/>
      <x:c r="B14" s="119" t="n"/>
      <x:c r="C14" s="119" t="n"/>
      <x:c r="D14" s="119" t="n"/>
      <x:c r="E14" s="119" t="n"/>
      <x:c r="F14" s="119" t="n"/>
      <x:c r="G14" s="119" t="n"/>
      <x:c r="H14" s="119" t="n"/>
    </x:row>
    <x:row r="15" ht="42" customHeight="1">
      <x:c r="A15" s="207" t="inlineStr">
        <x:is>
          <x:t xml:space="preserve">Ground-truth segment</x:t>
        </x:is>
      </x:c>
      <x:c r="B15" s="207" t="inlineStr">
        <x:is>
          <x:t xml:space="preserve">Rows</x:t>
        </x:is>
      </x:c>
      <x:c r="C15" s="207" t="inlineStr">
        <x:is>
          <x:t xml:space="preserve">Rule ID</x:t>
        </x:is>
      </x:c>
      <x:c r="D15" s="207" t="inlineStr">
        <x:is>
          <x:t xml:space="preserve">Deterministic condition</x:t>
        </x:is>
      </x:c>
      <x:c r="E15" s="207" t="inlineStr">
        <x:is>
          <x:t xml:space="preserve">Expected result</x:t>
        </x:is>
      </x:c>
      <x:c r="F15" s="207" t="inlineStr">
        <x:is>
          <x:t xml:space="preserve">AI role at this step</x:t>
        </x:is>
      </x:c>
      <x:c r="G15" s="207" t="inlineStr">
        <x:is>
          <x:t xml:space="preserve">Downstream destination</x:t>
        </x:is>
      </x:c>
      <x:c r="H15" s="207" t="inlineStr">
        <x:is>
          <x:t xml:space="preserve">Notes</x:t>
        </x:is>
      </x:c>
    </x:row>
    <x:row r="16" ht="72" customHeight="1">
      <x:c r="A16" s="224" t="inlineStr">
        <x:is>
          <x:t xml:space="preserve">Healthy</x:t>
        </x:is>
      </x:c>
      <x:c r="B16" s="225" t="inlineStr">
        <x:is>
          <x:t xml:space="preserve">ORDERS 5–164</x:t>
        </x:is>
      </x:c>
      <x:c r="C16" s="225" t="inlineStr">
        <x:is>
          <x:t xml:space="preserve">NONE</x:t>
        </x:is>
      </x:c>
      <x:c r="D16" s="225" t="inlineStr">
        <x:is>
          <x:t xml:space="preserve">Complete order does not satisfy any exception rule.</x:t>
        </x:is>
      </x:c>
      <x:c r="E16" s="225" t="inlineStr">
        <x:is>
          <x:t xml:space="preserve">NONE</x:t>
        </x:is>
      </x:c>
      <x:c r="F16" s="225" t="inlineStr">
        <x:is>
          <x:t xml:space="preserve">No AI classification.</x:t>
        </x:is>
      </x:c>
      <x:c r="G16" s="225" t="inlineStr">
        <x:is>
          <x:t xml:space="preserve">No exception record.</x:t>
        </x:is>
      </x:c>
      <x:c r="H16" s="226" t="inlineStr">
        <x:is>
          <x:t xml:space="preserve">120 delivered on time; 20 in transit within promise; 20 recent unfulfilled orders within 48 hours.</x:t>
        </x:is>
      </x:c>
    </x:row>
    <x:row r="17" ht="72" customHeight="1">
      <x:c r="A17" s="227" t="inlineStr">
        <x:is>
          <x:t xml:space="preserve">Fulfillment delay</x:t>
        </x:is>
      </x:c>
      <x:c r="B17" s="228" t="inlineStr">
        <x:is>
          <x:t xml:space="preserve">ORDERS 165–174</x:t>
        </x:is>
      </x:c>
      <x:c r="C17" s="228" t="inlineStr">
        <x:is>
          <x:t xml:space="preserve">R01_FULFILLMENT_DELAY</x:t>
        </x:is>
      </x:c>
      <x:c r="D17" s="228" t="inlineStr">
        <x:is>
          <x:t xml:space="preserve">PAID + UNFULFILLED + hours_since_payment &gt; 48 + not cancelled.</x:t>
        </x:is>
      </x:c>
      <x:c r="E17" s="228" t="inlineStr">
        <x:is>
          <x:t xml:space="preserve">FULFILLMENT_DELAY</x:t>
        </x:is>
      </x:c>
      <x:c r="F17" s="228" t="inlineStr">
        <x:is>
          <x:t xml:space="preserve">AI begins only after deterministic detection.</x:t>
        </x:is>
      </x:c>
      <x:c r="G17" s="228" t="inlineStr">
        <x:is>
          <x:t xml:space="preserve">EXCEPTIONS</x:t>
        </x:is>
      </x:c>
      <x:c r="H17" s="229" t="inlineStr">
        <x:is>
          <x:t xml:space="preserve">10 positive cases.</x:t>
        </x:is>
      </x:c>
    </x:row>
    <x:row r="18" ht="72" customHeight="1">
      <x:c r="A18" s="227" t="inlineStr">
        <x:is>
          <x:t xml:space="preserve">Inventory mismatch</x:t>
        </x:is>
      </x:c>
      <x:c r="B18" s="228" t="inlineStr">
        <x:is>
          <x:t xml:space="preserve">ORDERS 175–184</x:t>
        </x:is>
      </x:c>
      <x:c r="C18" s="228" t="inlineStr">
        <x:is>
          <x:t xml:space="preserve">R02_INVENTORY_MISMATCH</x:t>
        </x:is>
      </x:c>
      <x:c r="D18" s="228" t="inlineStr">
        <x:is>
          <x:t xml:space="preserve">PAID + OUT_OF_STOCK + UNFULFILLED + not cancelled.</x:t>
        </x:is>
      </x:c>
      <x:c r="E18" s="228" t="inlineStr">
        <x:is>
          <x:t xml:space="preserve">INVENTORY_MISMATCH</x:t>
        </x:is>
      </x:c>
      <x:c r="F18" s="228" t="inlineStr">
        <x:is>
          <x:t xml:space="preserve">AI begins only after deterministic detection.</x:t>
        </x:is>
      </x:c>
      <x:c r="G18" s="228" t="inlineStr">
        <x:is>
          <x:t xml:space="preserve">EXCEPTIONS</x:t>
        </x:is>
      </x:c>
      <x:c r="H18" s="229" t="inlineStr">
        <x:is>
          <x:t xml:space="preserve">10 positive cases.</x:t>
        </x:is>
      </x:c>
    </x:row>
    <x:row r="19" ht="72" customHeight="1">
      <x:c r="A19" s="227" t="inlineStr">
        <x:is>
          <x:t xml:space="preserve">Delivery delay</x:t>
        </x:is>
      </x:c>
      <x:c r="B19" s="228" t="inlineStr">
        <x:is>
          <x:t xml:space="preserve">ORDERS 185–194</x:t>
        </x:is>
      </x:c>
      <x:c r="C19" s="228" t="inlineStr">
        <x:is>
          <x:t xml:space="preserve">R03_DELIVERY_DELAY</x:t>
        </x:is>
      </x:c>
      <x:c r="D19" s="228" t="inlineStr">
        <x:is>
          <x:t xml:space="preserve">FULFILLED + actual_delivery blank + evaluation_date &gt; estimated_delivery + tracking not delivered.</x:t>
        </x:is>
      </x:c>
      <x:c r="E19" s="228" t="inlineStr">
        <x:is>
          <x:t xml:space="preserve">DELIVERY_DELAY</x:t>
        </x:is>
      </x:c>
      <x:c r="F19" s="228" t="inlineStr">
        <x:is>
          <x:t xml:space="preserve">AI begins only after deterministic detection.</x:t>
        </x:is>
      </x:c>
      <x:c r="G19" s="228" t="inlineStr">
        <x:is>
          <x:t xml:space="preserve">EXCEPTIONS</x:t>
        </x:is>
      </x:c>
      <x:c r="H19" s="229" t="inlineStr">
        <x:is>
          <x:t xml:space="preserve">10 positive cases.</x:t>
        </x:is>
      </x:c>
    </x:row>
    <x:row r="20" ht="72" customHeight="1">
      <x:c r="A20" s="230" t="inlineStr">
        <x:is>
          <x:t xml:space="preserve">Refund / fulfillment conflict</x:t>
        </x:is>
      </x:c>
      <x:c r="B20" s="231" t="inlineStr">
        <x:is>
          <x:t xml:space="preserve">ORDERS 195–204</x:t>
        </x:is>
      </x:c>
      <x:c r="C20" s="231" t="inlineStr">
        <x:is>
          <x:t xml:space="preserve">R04_REFUND_FULFILLMENT_CONFLICT</x:t>
        </x:is>
      </x:c>
      <x:c r="D20" s="231" t="inlineStr">
        <x:is>
          <x:t xml:space="preserve">REFUNDED + FULFILLED + tracking shows active or delivered shipment.</x:t>
        </x:is>
      </x:c>
      <x:c r="E20" s="231" t="inlineStr">
        <x:is>
          <x:t xml:space="preserve">REFUND_FULFILLMENT_CONFLICT</x:t>
        </x:is>
      </x:c>
      <x:c r="F20" s="231" t="inlineStr">
        <x:is>
          <x:t xml:space="preserve">AI begins only after deterministic detection.</x:t>
        </x:is>
      </x:c>
      <x:c r="G20" s="231" t="inlineStr">
        <x:is>
          <x:t xml:space="preserve">EXCEPTIONS, then mandatory HUMAN_REVIEW</x:t>
        </x:is>
      </x:c>
      <x:c r="H20" s="232" t="inlineStr">
        <x:is>
          <x:t xml:space="preserve">10 positive cases; no automatic action.</x:t>
        </x:is>
      </x:c>
    </x:row>
    <x:row r="21">
      <x:c r="A21" s="125" t="n"/>
      <x:c r="B21" s="125" t="n"/>
      <x:c r="C21" s="125" t="n"/>
      <x:c r="D21" s="125" t="n"/>
      <x:c r="E21" s="125" t="n"/>
      <x:c r="F21" s="125" t="n"/>
      <x:c r="G21" s="125" t="n"/>
      <x:c r="H21" s="125" t="n"/>
    </x:row>
    <x:row r="22">
      <x:c r="A22" s="126" t="inlineStr">
        <x:is>
          <x:t xml:space="preserve">Important boundary</x:t>
        </x:is>
      </x:c>
      <x:c r="B22" s="126" t="n"/>
      <x:c r="C22" s="126" t="n"/>
      <x:c r="D22" s="126" t="n"/>
      <x:c r="E22" s="126" t="n"/>
      <x:c r="F22" s="126" t="n"/>
      <x:c r="G22" s="126" t="n"/>
      <x:c r="H22" s="126" t="n"/>
    </x:row>
    <x:row r="23" ht="54" customHeight="1">
      <x:c r="A23" s="127" t="inlineStr">
        <x:is>
          <x:t xml:space="preserve">What was reused</x:t>
        </x:is>
      </x:c>
      <x:c r="B23" s="125" t="inlineStr">
        <x:is>
          <x:t xml:space="preserve">The 44 Liora Vale product records: product ID, SKU, vendor, title, product type, category, subcategory, price, compare-at price, image filename, and catalog status.</x:t>
        </x:is>
      </x:c>
      <x:c r="C23" s="125" t="n"/>
      <x:c r="D23" s="125" t="n"/>
      <x:c r="E23" s="125" t="n"/>
      <x:c r="F23" s="125" t="n"/>
      <x:c r="G23" s="125" t="n"/>
      <x:c r="H23" s="125" t="n"/>
    </x:row>
    <x:row r="24" ht="54" customHeight="1">
      <x:c r="A24" s="127" t="inlineStr">
        <x:is>
          <x:t xml:space="preserve">What was newly generated</x:t>
        </x:is>
      </x:c>
      <x:c r="B24" s="125" t="inlineStr">
        <x:is>
          <x:t xml:space="preserve">Every customer ID, email, order, timestamp, location, shipment state, tracking number, refund state, exception label, and detection record in Project 02.</x:t>
        </x:is>
      </x:c>
      <x:c r="C24" s="125" t="n"/>
      <x:c r="D24" s="125" t="n"/>
      <x:c r="E24" s="125" t="n"/>
      <x:c r="F24" s="125" t="n"/>
      <x:c r="G24" s="125" t="n"/>
      <x:c r="H24" s="125" t="n"/>
    </x:row>
  </x:sheetData>
  <x:conditionalFormatting sqref="D5:D13">
    <x:cfRule type="expression" dxfId="11" priority="1">
      <x:formula>D5="PASS"</x:formula>
    </x:cfRule>
    <x:cfRule type="expression" dxfId="12" priority="2">
      <x:formula>D5="CHECK"</x:formula>
    </x:cfRule>
  </x:conditionalFormatting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42" customWidth="1"/>
    <x:col min="2" max="2" width="35" customWidth="1"/>
    <x:col min="3" max="3" width="26" customWidth="1"/>
    <x:col min="4" max="4" width="13" customWidth="1"/>
    <x:col min="5" max="5" width="12" customWidth="1"/>
    <x:col min="6" max="6" width="14" customWidth="1"/>
    <x:col min="7" max="7" width="16" customWidth="1"/>
    <x:col min="8" max="8" width="20" customWidth="1"/>
    <x:col min="9" max="9" width="12" customWidth="1"/>
    <x:col min="10" max="10" width="17" customWidth="1"/>
    <x:col min="11" max="11" width="44" hidden="0" customWidth="1"/>
    <x:col min="12" max="12" width="44" hidden="0" customWidth="1"/>
    <x:col min="13" max="13" width="44" hidden="0" customWidth="1"/>
    <x:col min="14" max="14" width="44" hidden="0" customWidth="1"/>
    <x:col min="15" max="15" width="44" hidden="0" customWidth="1"/>
    <x:col min="16" max="16" width="12" customWidth="1"/>
    <x:col min="17" max="17" width="16" customWidth="1"/>
    <x:col min="18" max="18" width="12" customWidth="1"/>
  </x:cols>
  <x:sheetData>
    <x:row r="1">
      <x:c r="A1" s="309" t="inlineStr">
        <x:is>
          <x:t xml:space="preserve">EXCEPTIONS</x:t>
        </x:is>
      </x:c>
      <x:c r="B1" s="309"/>
      <x:c r="C1" s="309"/>
      <x:c r="D1" s="309"/>
      <x:c r="E1" s="309"/>
      <x:c r="F1" s="309"/>
      <x:c r="G1" s="309"/>
      <x:c r="H1" s="309"/>
      <x:c r="I1" s="309"/>
      <x:c r="J1" s="309"/>
      <x:c r="K1" s="309"/>
      <x:c r="L1" s="309"/>
      <x:c r="M1" s="309"/>
      <x:c r="N1" s="309"/>
      <x:c r="O1" s="309"/>
      <x:c r="P1" s="309"/>
      <x:c r="Q1" s="309"/>
      <x:c r="R1" s="309"/>
    </x:row>
    <x:row r="2">
      <x:c r="A2" s="309" t="inlineStr">
        <x:is>
          <x:t xml:space="preserve">Generated by the Codex order-exception workflow; not part of the Shopify export.</x:t>
        </x:is>
      </x:c>
      <x:c r="B2" s="309"/>
      <x:c r="C2" s="309"/>
      <x:c r="D2" s="309"/>
      <x:c r="E2" s="309"/>
      <x:c r="F2" s="309"/>
      <x:c r="G2" s="309"/>
      <x:c r="H2" s="309"/>
      <x:c r="I2" s="309"/>
      <x:c r="J2" s="309"/>
      <x:c r="K2" s="309"/>
      <x:c r="L2" s="309"/>
      <x:c r="M2" s="309"/>
      <x:c r="N2" s="309"/>
      <x:c r="O2" s="309"/>
      <x:c r="P2" s="309"/>
      <x:c r="Q2" s="309"/>
      <x:c r="R2" s="309"/>
    </x:row>
    <x:row r="3">
      <x:c r="A3" s="309"/>
      <x:c r="B3" s="309"/>
      <x:c r="C3" s="309"/>
      <x:c r="D3" s="309"/>
      <x:c r="E3" s="309"/>
      <x:c r="F3" s="309"/>
      <x:c r="G3" s="309"/>
      <x:c r="H3" s="309"/>
      <x:c r="I3" s="309"/>
      <x:c r="J3" s="309"/>
      <x:c r="K3" s="309"/>
      <x:c r="L3" s="309"/>
      <x:c r="M3" s="309"/>
      <x:c r="N3" s="309"/>
      <x:c r="O3" s="309"/>
      <x:c r="P3" s="309"/>
      <x:c r="Q3" s="309"/>
      <x:c r="R3" s="309"/>
    </x:row>
    <x:row r="4">
      <x:c r="A4" s="330" t="inlineStr">
        <x:is>
          <x:t xml:space="preserve">exception_id</x:t>
        </x:is>
      </x:c>
      <x:c r="B4" s="330" t="inlineStr">
        <x:is>
          <x:t xml:space="preserve">order_id</x:t>
        </x:is>
      </x:c>
      <x:c r="C4" s="330" t="inlineStr">
        <x:is>
          <x:t xml:space="preserve">exception_type</x:t>
        </x:is>
      </x:c>
      <x:c r="D4" s="330" t="inlineStr">
        <x:is>
          <x:t xml:space="preserve">order_value</x:t>
        </x:is>
      </x:c>
      <x:c r="E4" s="330" t="inlineStr">
        <x:is>
          <x:t xml:space="preserve">warehouse</x:t>
        </x:is>
      </x:c>
      <x:c r="F4" s="330" t="inlineStr">
        <x:is>
          <x:t xml:space="preserve">carrier</x:t>
        </x:is>
      </x:c>
      <x:c r="G4" s="330" t="inlineStr">
        <x:is>
          <x:t xml:space="preserve">payment_status</x:t>
        </x:is>
      </x:c>
      <x:c r="H4" s="330" t="inlineStr">
        <x:is>
          <x:t xml:space="preserve">fulfillment_status</x:t>
        </x:is>
      </x:c>
      <x:c r="I4" s="330" t="inlineStr">
        <x:is>
          <x:t xml:space="preserve">severity</x:t>
        </x:is>
      </x:c>
      <x:c r="J4" s="330" t="inlineStr">
        <x:is>
          <x:t xml:space="preserve">customer_impact</x:t>
        </x:is>
      </x:c>
      <x:c r="K4" s="330" t="inlineStr">
        <x:is>
          <x:t xml:space="preserve">probable_cause</x:t>
        </x:is>
      </x:c>
      <x:c r="L4" s="330" t="inlineStr">
        <x:is>
          <x:t xml:space="preserve">detection_reason</x:t>
        </x:is>
      </x:c>
      <x:c r="M4" s="330" t="inlineStr">
        <x:is>
          <x:t xml:space="preserve">detected_at</x:t>
        </x:is>
      </x:c>
      <x:c r="N4" s="330" t="inlineStr">
        <x:is>
          <x:t xml:space="preserve">recommended_action</x:t>
        </x:is>
      </x:c>
      <x:c r="O4" s="330" t="inlineStr">
        <x:is>
          <x:t xml:space="preserve">customer_notification</x:t>
        </x:is>
      </x:c>
      <x:c r="P4" s="330" t="inlineStr">
        <x:is>
          <x:t xml:space="preserve">confidence</x:t>
        </x:is>
      </x:c>
      <x:c r="Q4" s="330" t="inlineStr">
        <x:is>
          <x:t xml:space="preserve">routing_status</x:t>
        </x:is>
      </x:c>
      <x:c r="R4" s="330" t="inlineStr">
        <x:is>
          <x:t xml:space="preserve">status</x:t>
        </x:is>
      </x:c>
    </x:row>
    <x:row r="5">
      <x:c r="A5" s="331" t="inlineStr">
        <x:is>
          <x:t xml:space="preserve">EXC-0161-001</x:t>
        </x:is>
      </x:c>
      <x:c r="B5" s="331" t="inlineStr">
        <x:is>
          <x:t xml:space="preserve">gid://shopify/Order/2000000002161</x:t>
        </x:is>
      </x:c>
      <x:c r="C5" s="331" t="inlineStr">
        <x:is>
          <x:t xml:space="preserve">FULFILLMENT_DELAY</x:t>
        </x:is>
      </x:c>
      <x:c r="D5" s="332" t="n">
        <x:v>989.41</x:v>
      </x:c>
      <x:c r="E5" s="331" t="inlineStr">
        <x:is>
          <x:t xml:space="preserve">WH_CENTRAL</x:t>
        </x:is>
      </x:c>
      <x:c r="F5" s="331" t="inlineStr">
        <x:is>
          <x:t xml:space="preserve">NOT_ASSIGNED</x:t>
        </x:is>
      </x:c>
      <x:c r="G5" s="331" t="inlineStr">
        <x:is>
          <x:t xml:space="preserve">PAID</x:t>
        </x:is>
      </x:c>
      <x:c r="H5" s="331" t="inlineStr">
        <x:is>
          <x:t xml:space="preserve">UNFULFILLED</x:t>
        </x:is>
      </x:c>
      <x:c r="I5" s="331" t="inlineStr">
        <x:is>
          <x:t xml:space="preserve">MEDIUM</x:t>
        </x:is>
      </x:c>
      <x:c r="J5" s="331" t="inlineStr">
        <x:is>
          <x:t xml:space="preserve">MEDIUM</x:t>
        </x:is>
      </x:c>
      <x:c r="K5" s="331" t="inlineStr">
        <x:is>
          <x:t xml:space="preserve">Warehouse processing backlog or missing fulfillment handoff</x:t>
        </x:is>
      </x:c>
      <x:c r="L5" s="331" t="inlineStr">
        <x:is>
          <x:t xml:space="preserve">Paid order remains unfulfilled after 66.0 hours.</x:t>
        </x:is>
      </x:c>
      <x:c r="M5" s="333" t="n">
        <x:v>46265.5</x:v>
      </x:c>
      <x:c r="N5" s="331" t="inlineStr">
        <x:is>
          <x:t xml:space="preserve">Confirm stock and fulfillment ownership; provide a dispatch update.</x:t>
        </x:is>
      </x:c>
      <x:c r="O5" s="331" t="b">
        <x:v>0</x:v>
      </x:c>
      <x:c r="P5" s="334" t="n">
        <x:v>0.92</x:v>
      </x:c>
      <x:c r="Q5" s="331" t="inlineStr">
        <x:is>
          <x:t xml:space="preserve">HUMAN_REVIEW</x:t>
        </x:is>
      </x:c>
      <x:c r="R5" s="331" t="str">
        <x:v>RESOLVED</x:v>
      </x:c>
    </x:row>
    <x:row r="6">
      <x:c r="A6" s="331" t="inlineStr">
        <x:is>
          <x:t xml:space="preserve">EXC-0162-002</x:t>
        </x:is>
      </x:c>
      <x:c r="B6" s="331" t="inlineStr">
        <x:is>
          <x:t xml:space="preserve">gid://shopify/Order/2000000002162</x:t>
        </x:is>
      </x:c>
      <x:c r="C6" s="331" t="inlineStr">
        <x:is>
          <x:t xml:space="preserve">FULFILLMENT_DELAY</x:t>
        </x:is>
      </x:c>
      <x:c r="D6" s="332" t="n">
        <x:v>269.64</x:v>
      </x:c>
      <x:c r="E6" s="331" t="inlineStr">
        <x:is>
          <x:t xml:space="preserve">WH_CENTRAL</x:t>
        </x:is>
      </x:c>
      <x:c r="F6" s="331" t="inlineStr">
        <x:is>
          <x:t xml:space="preserve">NOT_ASSIGNED</x:t>
        </x:is>
      </x:c>
      <x:c r="G6" s="331" t="inlineStr">
        <x:is>
          <x:t xml:space="preserve">PAID</x:t>
        </x:is>
      </x:c>
      <x:c r="H6" s="331" t="inlineStr">
        <x:is>
          <x:t xml:space="preserve">UNFULFILLED</x:t>
        </x:is>
      </x:c>
      <x:c r="I6" s="331" t="inlineStr">
        <x:is>
          <x:t xml:space="preserve">MEDIUM</x:t>
        </x:is>
      </x:c>
      <x:c r="J6" s="331" t="inlineStr">
        <x:is>
          <x:t xml:space="preserve">MEDIUM</x:t>
        </x:is>
      </x:c>
      <x:c r="K6" s="331" t="inlineStr">
        <x:is>
          <x:t xml:space="preserve">Warehouse processing backlog or missing fulfillment handoff</x:t>
        </x:is>
      </x:c>
      <x:c r="L6" s="331" t="inlineStr">
        <x:is>
          <x:t xml:space="preserve">Paid order remains unfulfilled after 67.0 hours.</x:t>
        </x:is>
      </x:c>
      <x:c r="M6" s="333" t="n">
        <x:v>46265.5</x:v>
      </x:c>
      <x:c r="N6" s="331" t="inlineStr">
        <x:is>
          <x:t xml:space="preserve">Confirm stock and fulfillment ownership; provide a dispatch update.</x:t>
        </x:is>
      </x:c>
      <x:c r="O6" s="331" t="b">
        <x:v>0</x:v>
      </x:c>
      <x:c r="P6" s="334" t="n">
        <x:v>0.92</x:v>
      </x:c>
      <x:c r="Q6" s="331" t="inlineStr">
        <x:is>
          <x:t xml:space="preserve">HUMAN_REVIEW</x:t>
        </x:is>
      </x:c>
      <x:c r="R6" s="331" t="str">
        <x:v>RESOLVED</x:v>
      </x:c>
    </x:row>
    <x:row r="7">
      <x:c r="A7" s="331" t="inlineStr">
        <x:is>
          <x:t xml:space="preserve">EXC-0163-003</x:t>
        </x:is>
      </x:c>
      <x:c r="B7" s="331" t="inlineStr">
        <x:is>
          <x:t xml:space="preserve">gid://shopify/Order/2000000002163</x:t>
        </x:is>
      </x:c>
      <x:c r="C7" s="331" t="inlineStr">
        <x:is>
          <x:t xml:space="preserve">FULFILLMENT_DELAY</x:t>
        </x:is>
      </x:c>
      <x:c r="D7" s="332" t="n">
        <x:v>512.46</x:v>
      </x:c>
      <x:c r="E7" s="331" t="inlineStr">
        <x:is>
          <x:t xml:space="preserve">WH_WEST</x:t>
        </x:is>
      </x:c>
      <x:c r="F7" s="331" t="inlineStr">
        <x:is>
          <x:t xml:space="preserve">NOT_ASSIGNED</x:t>
        </x:is>
      </x:c>
      <x:c r="G7" s="331" t="inlineStr">
        <x:is>
          <x:t xml:space="preserve">PAID</x:t>
        </x:is>
      </x:c>
      <x:c r="H7" s="331" t="inlineStr">
        <x:is>
          <x:t xml:space="preserve">UNFULFILLED</x:t>
        </x:is>
      </x:c>
      <x:c r="I7" s="331" t="inlineStr">
        <x:is>
          <x:t xml:space="preserve">MEDIUM</x:t>
        </x:is>
      </x:c>
      <x:c r="J7" s="331" t="inlineStr">
        <x:is>
          <x:t xml:space="preserve">MEDIUM</x:t>
        </x:is>
      </x:c>
      <x:c r="K7" s="331" t="inlineStr">
        <x:is>
          <x:t xml:space="preserve">Warehouse processing backlog or missing fulfillment handoff</x:t>
        </x:is>
      </x:c>
      <x:c r="L7" s="331" t="inlineStr">
        <x:is>
          <x:t xml:space="preserve">Paid order remains unfulfilled after 68.0 hours.</x:t>
        </x:is>
      </x:c>
      <x:c r="M7" s="333" t="n">
        <x:v>46265.5</x:v>
      </x:c>
      <x:c r="N7" s="331" t="inlineStr">
        <x:is>
          <x:t xml:space="preserve">Confirm stock and fulfillment ownership; provide a dispatch update.</x:t>
        </x:is>
      </x:c>
      <x:c r="O7" s="331" t="b">
        <x:v>0</x:v>
      </x:c>
      <x:c r="P7" s="334" t="n">
        <x:v>0.92</x:v>
      </x:c>
      <x:c r="Q7" s="331" t="inlineStr">
        <x:is>
          <x:t xml:space="preserve">HUMAN_REVIEW</x:t>
        </x:is>
      </x:c>
      <x:c r="R7" s="331" t="str">
        <x:v>RESOLVED</x:v>
      </x:c>
    </x:row>
    <x:row r="8">
      <x:c r="A8" s="331" t="inlineStr">
        <x:is>
          <x:t xml:space="preserve">EXC-0164-004</x:t>
        </x:is>
      </x:c>
      <x:c r="B8" s="331" t="inlineStr">
        <x:is>
          <x:t xml:space="preserve">gid://shopify/Order/2000000002164</x:t>
        </x:is>
      </x:c>
      <x:c r="C8" s="331" t="inlineStr">
        <x:is>
          <x:t xml:space="preserve">FULFILLMENT_DELAY</x:t>
        </x:is>
      </x:c>
      <x:c r="D8" s="332" t="n">
        <x:v>312.94</x:v>
      </x:c>
      <x:c r="E8" s="331" t="inlineStr">
        <x:is>
          <x:t xml:space="preserve">WH_WEST</x:t>
        </x:is>
      </x:c>
      <x:c r="F8" s="331" t="inlineStr">
        <x:is>
          <x:t xml:space="preserve">NOT_ASSIGNED</x:t>
        </x:is>
      </x:c>
      <x:c r="G8" s="331" t="inlineStr">
        <x:is>
          <x:t xml:space="preserve">PAID</x:t>
        </x:is>
      </x:c>
      <x:c r="H8" s="331" t="inlineStr">
        <x:is>
          <x:t xml:space="preserve">UNFULFILLED</x:t>
        </x:is>
      </x:c>
      <x:c r="I8" s="331" t="inlineStr">
        <x:is>
          <x:t xml:space="preserve">MEDIUM</x:t>
        </x:is>
      </x:c>
      <x:c r="J8" s="331" t="inlineStr">
        <x:is>
          <x:t xml:space="preserve">MEDIUM</x:t>
        </x:is>
      </x:c>
      <x:c r="K8" s="331" t="inlineStr">
        <x:is>
          <x:t xml:space="preserve">Warehouse processing backlog or missing fulfillment handoff</x:t>
        </x:is>
      </x:c>
      <x:c r="L8" s="331" t="inlineStr">
        <x:is>
          <x:t xml:space="preserve">Paid order remains unfulfilled after 69.0 hours.</x:t>
        </x:is>
      </x:c>
      <x:c r="M8" s="333" t="n">
        <x:v>46265.5</x:v>
      </x:c>
      <x:c r="N8" s="331" t="inlineStr">
        <x:is>
          <x:t xml:space="preserve">Confirm stock and fulfillment ownership; provide a dispatch update.</x:t>
        </x:is>
      </x:c>
      <x:c r="O8" s="331" t="b">
        <x:v>0</x:v>
      </x:c>
      <x:c r="P8" s="334" t="n">
        <x:v>0.92</x:v>
      </x:c>
      <x:c r="Q8" s="331" t="inlineStr">
        <x:is>
          <x:t xml:space="preserve">HUMAN_REVIEW</x:t>
        </x:is>
      </x:c>
      <x:c r="R8" s="331" t="str">
        <x:v>RESOLVED</x:v>
      </x:c>
    </x:row>
    <x:row r="9">
      <x:c r="A9" s="331" t="inlineStr">
        <x:is>
          <x:t xml:space="preserve">EXC-0165-005</x:t>
        </x:is>
      </x:c>
      <x:c r="B9" s="331" t="inlineStr">
        <x:is>
          <x:t xml:space="preserve">gid://shopify/Order/2000000002165</x:t>
        </x:is>
      </x:c>
      <x:c r="C9" s="331" t="inlineStr">
        <x:is>
          <x:t xml:space="preserve">FULFILLMENT_DELAY</x:t>
        </x:is>
      </x:c>
      <x:c r="D9" s="332" t="n">
        <x:v>244.99</x:v>
      </x:c>
      <x:c r="E9" s="331" t="inlineStr">
        <x:is>
          <x:t xml:space="preserve">WH_EAST</x:t>
        </x:is>
      </x:c>
      <x:c r="F9" s="331" t="inlineStr">
        <x:is>
          <x:t xml:space="preserve">NOT_ASSIGNED</x:t>
        </x:is>
      </x:c>
      <x:c r="G9" s="331" t="inlineStr">
        <x:is>
          <x:t xml:space="preserve">PAID</x:t>
        </x:is>
      </x:c>
      <x:c r="H9" s="331" t="inlineStr">
        <x:is>
          <x:t xml:space="preserve">UNFULFILLED</x:t>
        </x:is>
      </x:c>
      <x:c r="I9" s="331" t="inlineStr">
        <x:is>
          <x:t xml:space="preserve">MEDIUM</x:t>
        </x:is>
      </x:c>
      <x:c r="J9" s="331" t="inlineStr">
        <x:is>
          <x:t xml:space="preserve">MEDIUM</x:t>
        </x:is>
      </x:c>
      <x:c r="K9" s="331" t="inlineStr">
        <x:is>
          <x:t xml:space="preserve">Warehouse processing backlog or missing fulfillment handoff</x:t>
        </x:is>
      </x:c>
      <x:c r="L9" s="331" t="inlineStr">
        <x:is>
          <x:t xml:space="preserve">Paid order remains unfulfilled after 70.0 hours.</x:t>
        </x:is>
      </x:c>
      <x:c r="M9" s="333" t="n">
        <x:v>46265.5</x:v>
      </x:c>
      <x:c r="N9" s="331" t="inlineStr">
        <x:is>
          <x:t xml:space="preserve">Confirm stock and fulfillment ownership; provide a dispatch update.</x:t>
        </x:is>
      </x:c>
      <x:c r="O9" s="331" t="b">
        <x:v>0</x:v>
      </x:c>
      <x:c r="P9" s="334" t="n">
        <x:v>0.92</x:v>
      </x:c>
      <x:c r="Q9" s="331" t="inlineStr">
        <x:is>
          <x:t xml:space="preserve">HUMAN_REVIEW</x:t>
        </x:is>
      </x:c>
      <x:c r="R9" s="331" t="str">
        <x:v>RESOLVED</x:v>
      </x:c>
    </x:row>
    <x:row r="10">
      <x:c r="A10" s="331" t="inlineStr">
        <x:is>
          <x:t xml:space="preserve">EXC-0166-006</x:t>
        </x:is>
      </x:c>
      <x:c r="B10" s="331" t="inlineStr">
        <x:is>
          <x:t xml:space="preserve">gid://shopify/Order/2000000002166</x:t>
        </x:is>
      </x:c>
      <x:c r="C10" s="331" t="inlineStr">
        <x:is>
          <x:t xml:space="preserve">FULFILLMENT_DELAY</x:t>
        </x:is>
      </x:c>
      <x:c r="D10" s="332" t="n">
        <x:v>1257.87</x:v>
      </x:c>
      <x:c r="E10" s="331" t="inlineStr">
        <x:is>
          <x:t xml:space="preserve">WH_EAST</x:t>
        </x:is>
      </x:c>
      <x:c r="F10" s="331" t="inlineStr">
        <x:is>
          <x:t xml:space="preserve">NOT_ASSIGNED</x:t>
        </x:is>
      </x:c>
      <x:c r="G10" s="331" t="inlineStr">
        <x:is>
          <x:t xml:space="preserve">PAID</x:t>
        </x:is>
      </x:c>
      <x:c r="H10" s="331" t="inlineStr">
        <x:is>
          <x:t xml:space="preserve">UNFULFILLED</x:t>
        </x:is>
      </x:c>
      <x:c r="I10" s="331" t="inlineStr">
        <x:is>
          <x:t xml:space="preserve">MEDIUM</x:t>
        </x:is>
      </x:c>
      <x:c r="J10" s="331" t="inlineStr">
        <x:is>
          <x:t xml:space="preserve">MEDIUM</x:t>
        </x:is>
      </x:c>
      <x:c r="K10" s="331" t="inlineStr">
        <x:is>
          <x:t xml:space="preserve">Warehouse processing backlog or missing fulfillment handoff</x:t>
        </x:is>
      </x:c>
      <x:c r="L10" s="331" t="inlineStr">
        <x:is>
          <x:t xml:space="preserve">Paid order remains unfulfilled after 71.0 hours.</x:t>
        </x:is>
      </x:c>
      <x:c r="M10" s="333" t="n">
        <x:v>46265.5</x:v>
      </x:c>
      <x:c r="N10" s="331" t="inlineStr">
        <x:is>
          <x:t xml:space="preserve">Confirm stock and fulfillment ownership; provide a dispatch update.</x:t>
        </x:is>
      </x:c>
      <x:c r="O10" s="331" t="b">
        <x:v>0</x:v>
      </x:c>
      <x:c r="P10" s="334" t="n">
        <x:v>0.92</x:v>
      </x:c>
      <x:c r="Q10" s="331" t="inlineStr">
        <x:is>
          <x:t xml:space="preserve">HUMAN_REVIEW</x:t>
        </x:is>
      </x:c>
      <x:c r="R10" s="331" t="str">
        <x:v>RESOLVED</x:v>
      </x:c>
    </x:row>
    <x:row r="11">
      <x:c r="A11" s="331" t="inlineStr">
        <x:is>
          <x:t xml:space="preserve">EXC-0167-007</x:t>
        </x:is>
      </x:c>
      <x:c r="B11" s="331" t="inlineStr">
        <x:is>
          <x:t xml:space="preserve">gid://shopify/Order/2000000002167</x:t>
        </x:is>
      </x:c>
      <x:c r="C11" s="331" t="inlineStr">
        <x:is>
          <x:t xml:space="preserve">FULFILLMENT_DELAY</x:t>
        </x:is>
      </x:c>
      <x:c r="D11" s="332" t="n">
        <x:v>193.86</x:v>
      </x:c>
      <x:c r="E11" s="331" t="inlineStr">
        <x:is>
          <x:t xml:space="preserve">WH_CENTRAL</x:t>
        </x:is>
      </x:c>
      <x:c r="F11" s="331" t="inlineStr">
        <x:is>
          <x:t xml:space="preserve">NOT_ASSIGNED</x:t>
        </x:is>
      </x:c>
      <x:c r="G11" s="331" t="inlineStr">
        <x:is>
          <x:t xml:space="preserve">PAID</x:t>
        </x:is>
      </x:c>
      <x:c r="H11" s="331" t="inlineStr">
        <x:is>
          <x:t xml:space="preserve">UNFULFILLED</x:t>
        </x:is>
      </x:c>
      <x:c r="I11" s="331" t="inlineStr">
        <x:is>
          <x:t xml:space="preserve">MEDIUM</x:t>
        </x:is>
      </x:c>
      <x:c r="J11" s="331" t="inlineStr">
        <x:is>
          <x:t xml:space="preserve">MEDIUM</x:t>
        </x:is>
      </x:c>
      <x:c r="K11" s="331" t="inlineStr">
        <x:is>
          <x:t xml:space="preserve">Warehouse processing backlog or missing fulfillment handoff</x:t>
        </x:is>
      </x:c>
      <x:c r="L11" s="331" t="inlineStr">
        <x:is>
          <x:t xml:space="preserve">Paid order remains unfulfilled after 72.0 hours.</x:t>
        </x:is>
      </x:c>
      <x:c r="M11" s="333" t="n">
        <x:v>46265.5</x:v>
      </x:c>
      <x:c r="N11" s="331" t="inlineStr">
        <x:is>
          <x:t xml:space="preserve">Confirm stock and fulfillment ownership; provide a dispatch update.</x:t>
        </x:is>
      </x:c>
      <x:c r="O11" s="331" t="b">
        <x:v>0</x:v>
      </x:c>
      <x:c r="P11" s="334" t="n">
        <x:v>0.92</x:v>
      </x:c>
      <x:c r="Q11" s="331" t="inlineStr">
        <x:is>
          <x:t xml:space="preserve">HUMAN_REVIEW</x:t>
        </x:is>
      </x:c>
      <x:c r="R11" s="331" t="inlineStr">
        <x:is>
          <x:t xml:space="preserve">OPEN</x:t>
        </x:is>
      </x:c>
    </x:row>
    <x:row r="12">
      <x:c r="A12" s="331" t="inlineStr">
        <x:is>
          <x:t xml:space="preserve">EXC-0168-008</x:t>
        </x:is>
      </x:c>
      <x:c r="B12" s="331" t="inlineStr">
        <x:is>
          <x:t xml:space="preserve">gid://shopify/Order/2000000002168</x:t>
        </x:is>
      </x:c>
      <x:c r="C12" s="331" t="inlineStr">
        <x:is>
          <x:t xml:space="preserve">FULFILLMENT_DELAY</x:t>
        </x:is>
      </x:c>
      <x:c r="D12" s="332" t="n">
        <x:v>337.59</x:v>
      </x:c>
      <x:c r="E12" s="331" t="inlineStr">
        <x:is>
          <x:t xml:space="preserve">WH_CENTRAL</x:t>
        </x:is>
      </x:c>
      <x:c r="F12" s="331" t="inlineStr">
        <x:is>
          <x:t xml:space="preserve">NOT_ASSIGNED</x:t>
        </x:is>
      </x:c>
      <x:c r="G12" s="331" t="inlineStr">
        <x:is>
          <x:t xml:space="preserve">PAID</x:t>
        </x:is>
      </x:c>
      <x:c r="H12" s="331" t="inlineStr">
        <x:is>
          <x:t xml:space="preserve">UNFULFILLED</x:t>
        </x:is>
      </x:c>
      <x:c r="I12" s="331" t="inlineStr">
        <x:is>
          <x:t xml:space="preserve">MEDIUM</x:t>
        </x:is>
      </x:c>
      <x:c r="J12" s="331" t="inlineStr">
        <x:is>
          <x:t xml:space="preserve">MEDIUM</x:t>
        </x:is>
      </x:c>
      <x:c r="K12" s="331" t="inlineStr">
        <x:is>
          <x:t xml:space="preserve">Warehouse processing backlog or missing fulfillment handoff</x:t>
        </x:is>
      </x:c>
      <x:c r="L12" s="331" t="inlineStr">
        <x:is>
          <x:t xml:space="preserve">Paid order remains unfulfilled after 73.0 hours.</x:t>
        </x:is>
      </x:c>
      <x:c r="M12" s="333" t="n">
        <x:v>46265.5</x:v>
      </x:c>
      <x:c r="N12" s="331" t="inlineStr">
        <x:is>
          <x:t xml:space="preserve">Confirm stock and fulfillment ownership; provide a dispatch update.</x:t>
        </x:is>
      </x:c>
      <x:c r="O12" s="331" t="b">
        <x:v>0</x:v>
      </x:c>
      <x:c r="P12" s="334" t="n">
        <x:v>0.92</x:v>
      </x:c>
      <x:c r="Q12" s="331" t="inlineStr">
        <x:is>
          <x:t xml:space="preserve">HUMAN_REVIEW</x:t>
        </x:is>
      </x:c>
      <x:c r="R12" s="331" t="inlineStr">
        <x:is>
          <x:t xml:space="preserve">OPEN</x:t>
        </x:is>
      </x:c>
    </x:row>
    <x:row r="13">
      <x:c r="A13" s="331" t="inlineStr">
        <x:is>
          <x:t xml:space="preserve">EXC-0169-009</x:t>
        </x:is>
      </x:c>
      <x:c r="B13" s="331" t="inlineStr">
        <x:is>
          <x:t xml:space="preserve">gid://shopify/Order/2000000002169</x:t>
        </x:is>
      </x:c>
      <x:c r="C13" s="331" t="inlineStr">
        <x:is>
          <x:t xml:space="preserve">FULFILLMENT_DELAY</x:t>
        </x:is>
      </x:c>
      <x:c r="D13" s="332" t="n">
        <x:v>536.92</x:v>
      </x:c>
      <x:c r="E13" s="331" t="inlineStr">
        <x:is>
          <x:t xml:space="preserve">WH_WEST</x:t>
        </x:is>
      </x:c>
      <x:c r="F13" s="331" t="inlineStr">
        <x:is>
          <x:t xml:space="preserve">NOT_ASSIGNED</x:t>
        </x:is>
      </x:c>
      <x:c r="G13" s="331" t="inlineStr">
        <x:is>
          <x:t xml:space="preserve">PAID</x:t>
        </x:is>
      </x:c>
      <x:c r="H13" s="331" t="inlineStr">
        <x:is>
          <x:t xml:space="preserve">UNFULFILLED</x:t>
        </x:is>
      </x:c>
      <x:c r="I13" s="331" t="inlineStr">
        <x:is>
          <x:t xml:space="preserve">MEDIUM</x:t>
        </x:is>
      </x:c>
      <x:c r="J13" s="331" t="inlineStr">
        <x:is>
          <x:t xml:space="preserve">MEDIUM</x:t>
        </x:is>
      </x:c>
      <x:c r="K13" s="331" t="inlineStr">
        <x:is>
          <x:t xml:space="preserve">Warehouse processing backlog or missing fulfillment handoff</x:t>
        </x:is>
      </x:c>
      <x:c r="L13" s="331" t="inlineStr">
        <x:is>
          <x:t xml:space="preserve">Paid order remains unfulfilled after 74.0 hours.</x:t>
        </x:is>
      </x:c>
      <x:c r="M13" s="333" t="n">
        <x:v>46265.5</x:v>
      </x:c>
      <x:c r="N13" s="331" t="inlineStr">
        <x:is>
          <x:t xml:space="preserve">Confirm stock and fulfillment ownership; provide a dispatch update.</x:t>
        </x:is>
      </x:c>
      <x:c r="O13" s="331" t="b">
        <x:v>0</x:v>
      </x:c>
      <x:c r="P13" s="334" t="n">
        <x:v>0.92</x:v>
      </x:c>
      <x:c r="Q13" s="331" t="inlineStr">
        <x:is>
          <x:t xml:space="preserve">HUMAN_REVIEW</x:t>
        </x:is>
      </x:c>
      <x:c r="R13" s="331" t="inlineStr">
        <x:is>
          <x:t xml:space="preserve">OPEN</x:t>
        </x:is>
      </x:c>
    </x:row>
    <x:row r="14">
      <x:c r="A14" s="331" t="inlineStr">
        <x:is>
          <x:t xml:space="preserve">EXC-0170-010</x:t>
        </x:is>
      </x:c>
      <x:c r="B14" s="331" t="inlineStr">
        <x:is>
          <x:t xml:space="preserve">gid://shopify/Order/2000000002170</x:t>
        </x:is>
      </x:c>
      <x:c r="C14" s="331" t="inlineStr">
        <x:is>
          <x:t xml:space="preserve">FULFILLMENT_DELAY</x:t>
        </x:is>
      </x:c>
      <x:c r="D14" s="332" t="n">
        <x:v>215.51</x:v>
      </x:c>
      <x:c r="E14" s="331" t="inlineStr">
        <x:is>
          <x:t xml:space="preserve">WH_WEST</x:t>
        </x:is>
      </x:c>
      <x:c r="F14" s="331" t="inlineStr">
        <x:is>
          <x:t xml:space="preserve">NOT_ASSIGNED</x:t>
        </x:is>
      </x:c>
      <x:c r="G14" s="331" t="inlineStr">
        <x:is>
          <x:t xml:space="preserve">PAID</x:t>
        </x:is>
      </x:c>
      <x:c r="H14" s="331" t="inlineStr">
        <x:is>
          <x:t xml:space="preserve">UNFULFILLED</x:t>
        </x:is>
      </x:c>
      <x:c r="I14" s="331" t="inlineStr">
        <x:is>
          <x:t xml:space="preserve">MEDIUM</x:t>
        </x:is>
      </x:c>
      <x:c r="J14" s="331" t="inlineStr">
        <x:is>
          <x:t xml:space="preserve">MEDIUM</x:t>
        </x:is>
      </x:c>
      <x:c r="K14" s="331" t="inlineStr">
        <x:is>
          <x:t xml:space="preserve">Warehouse processing backlog or missing fulfillment handoff</x:t>
        </x:is>
      </x:c>
      <x:c r="L14" s="331" t="inlineStr">
        <x:is>
          <x:t xml:space="preserve">Paid order remains unfulfilled after 75.0 hours.</x:t>
        </x:is>
      </x:c>
      <x:c r="M14" s="333" t="n">
        <x:v>46265.5</x:v>
      </x:c>
      <x:c r="N14" s="331" t="inlineStr">
        <x:is>
          <x:t xml:space="preserve">Confirm stock and fulfillment ownership; provide a dispatch update.</x:t>
        </x:is>
      </x:c>
      <x:c r="O14" s="331" t="b">
        <x:v>0</x:v>
      </x:c>
      <x:c r="P14" s="334" t="n">
        <x:v>0.92</x:v>
      </x:c>
      <x:c r="Q14" s="331" t="inlineStr">
        <x:is>
          <x:t xml:space="preserve">HUMAN_REVIEW</x:t>
        </x:is>
      </x:c>
      <x:c r="R14" s="331" t="inlineStr">
        <x:is>
          <x:t xml:space="preserve">OPEN</x:t>
        </x:is>
      </x:c>
    </x:row>
    <x:row r="15">
      <x:c r="A15" s="331" t="inlineStr">
        <x:is>
          <x:t xml:space="preserve">EXC-0171-001</x:t>
        </x:is>
      </x:c>
      <x:c r="B15" s="331" t="inlineStr">
        <x:is>
          <x:t xml:space="preserve">gid://shopify/Order/2000000002171</x:t>
        </x:is>
      </x:c>
      <x:c r="C15" s="331" t="inlineStr">
        <x:is>
          <x:t xml:space="preserve">INVENTORY_MISMATCH</x:t>
        </x:is>
      </x:c>
      <x:c r="D15" s="332" t="n">
        <x:v>859.51</x:v>
      </x:c>
      <x:c r="E15" s="331" t="inlineStr">
        <x:is>
          <x:t xml:space="preserve">WH_EAST</x:t>
        </x:is>
      </x:c>
      <x:c r="F15" s="331" t="inlineStr">
        <x:is>
          <x:t xml:space="preserve">NOT_ASSIGNED</x:t>
        </x:is>
      </x:c>
      <x:c r="G15" s="331" t="inlineStr">
        <x:is>
          <x:t xml:space="preserve">PAID</x:t>
        </x:is>
      </x:c>
      <x:c r="H15" s="331" t="inlineStr">
        <x:is>
          <x:t xml:space="preserve">UNFULFILLED</x:t>
        </x:is>
      </x:c>
      <x:c r="I15" s="331" t="inlineStr">
        <x:is>
          <x:t xml:space="preserve">MEDIUM</x:t>
        </x:is>
      </x:c>
      <x:c r="J15" s="331" t="inlineStr">
        <x:is>
          <x:t xml:space="preserve">MEDIUM</x:t>
        </x:is>
      </x:c>
      <x:c r="K15" s="331" t="inlineStr">
        <x:is>
          <x:t xml:space="preserve">Inventory synchronization gap between storefront and warehouse</x:t>
        </x:is>
      </x:c>
      <x:c r="L15" s="331" t="inlineStr">
        <x:is>
          <x:t xml:space="preserve">Active order is associated with out-of-stock inventory.</x:t>
        </x:is>
      </x:c>
      <x:c r="M15" s="333" t="n">
        <x:v>46265.5</x:v>
      </x:c>
      <x:c r="N15" s="331" t="inlineStr">
        <x:is>
          <x:t xml:space="preserve">Reconcile Shopify and warehouse inventory before committing stock.</x:t>
        </x:is>
      </x:c>
      <x:c r="O15" s="331" t="b">
        <x:v>0</x:v>
      </x:c>
      <x:c r="P15" s="334" t="n">
        <x:v>0.9</x:v>
      </x:c>
      <x:c r="Q15" s="331" t="inlineStr">
        <x:is>
          <x:t xml:space="preserve">HUMAN_REVIEW</x:t>
        </x:is>
      </x:c>
      <x:c r="R15" s="331" t="inlineStr">
        <x:is>
          <x:t xml:space="preserve">OPEN</x:t>
        </x:is>
      </x:c>
    </x:row>
    <x:row r="16">
      <x:c r="A16" s="331" t="inlineStr">
        <x:is>
          <x:t xml:space="preserve">EXC-0172-002</x:t>
        </x:is>
      </x:c>
      <x:c r="B16" s="331" t="inlineStr">
        <x:is>
          <x:t xml:space="preserve">gid://shopify/Order/2000000002172</x:t>
        </x:is>
      </x:c>
      <x:c r="C16" s="331" t="inlineStr">
        <x:is>
          <x:t xml:space="preserve">INVENTORY_MISMATCH</x:t>
        </x:is>
      </x:c>
      <x:c r="D16" s="332" t="n">
        <x:v>483.23</x:v>
      </x:c>
      <x:c r="E16" s="331" t="inlineStr">
        <x:is>
          <x:t xml:space="preserve">WH_EAST</x:t>
        </x:is>
      </x:c>
      <x:c r="F16" s="331" t="inlineStr">
        <x:is>
          <x:t xml:space="preserve">NOT_ASSIGNED</x:t>
        </x:is>
      </x:c>
      <x:c r="G16" s="331" t="inlineStr">
        <x:is>
          <x:t xml:space="preserve">PAID</x:t>
        </x:is>
      </x:c>
      <x:c r="H16" s="331" t="inlineStr">
        <x:is>
          <x:t xml:space="preserve">UNFULFILLED</x:t>
        </x:is>
      </x:c>
      <x:c r="I16" s="331" t="inlineStr">
        <x:is>
          <x:t xml:space="preserve">MEDIUM</x:t>
        </x:is>
      </x:c>
      <x:c r="J16" s="331" t="inlineStr">
        <x:is>
          <x:t xml:space="preserve">MEDIUM</x:t>
        </x:is>
      </x:c>
      <x:c r="K16" s="331" t="inlineStr">
        <x:is>
          <x:t xml:space="preserve">Inventory synchronization gap between storefront and warehouse</x:t>
        </x:is>
      </x:c>
      <x:c r="L16" s="331" t="inlineStr">
        <x:is>
          <x:t xml:space="preserve">Active order is associated with out-of-stock inventory.</x:t>
        </x:is>
      </x:c>
      <x:c r="M16" s="333" t="n">
        <x:v>46265.5</x:v>
      </x:c>
      <x:c r="N16" s="331" t="inlineStr">
        <x:is>
          <x:t xml:space="preserve">Reconcile Shopify and warehouse inventory before committing stock.</x:t>
        </x:is>
      </x:c>
      <x:c r="O16" s="331" t="b">
        <x:v>0</x:v>
      </x:c>
      <x:c r="P16" s="334" t="n">
        <x:v>0.9</x:v>
      </x:c>
      <x:c r="Q16" s="331" t="inlineStr">
        <x:is>
          <x:t xml:space="preserve">HUMAN_REVIEW</x:t>
        </x:is>
      </x:c>
      <x:c r="R16" s="331" t="inlineStr">
        <x:is>
          <x:t xml:space="preserve">OPEN</x:t>
        </x:is>
      </x:c>
    </x:row>
    <x:row r="17">
      <x:c r="A17" s="331" t="inlineStr">
        <x:is>
          <x:t xml:space="preserve">EXC-0173-003</x:t>
        </x:is>
      </x:c>
      <x:c r="B17" s="331" t="inlineStr">
        <x:is>
          <x:t xml:space="preserve">gid://shopify/Order/2000000002173</x:t>
        </x:is>
      </x:c>
      <x:c r="C17" s="331" t="inlineStr">
        <x:is>
          <x:t xml:space="preserve">INVENTORY_MISMATCH</x:t>
        </x:is>
      </x:c>
      <x:c r="D17" s="332" t="n">
        <x:v>376.71</x:v>
      </x:c>
      <x:c r="E17" s="331" t="inlineStr">
        <x:is>
          <x:t xml:space="preserve">WH_CENTRAL</x:t>
        </x:is>
      </x:c>
      <x:c r="F17" s="331" t="inlineStr">
        <x:is>
          <x:t xml:space="preserve">NOT_ASSIGNED</x:t>
        </x:is>
      </x:c>
      <x:c r="G17" s="331" t="inlineStr">
        <x:is>
          <x:t xml:space="preserve">PAID</x:t>
        </x:is>
      </x:c>
      <x:c r="H17" s="331" t="inlineStr">
        <x:is>
          <x:t xml:space="preserve">UNFULFILLED</x:t>
        </x:is>
      </x:c>
      <x:c r="I17" s="331" t="inlineStr">
        <x:is>
          <x:t xml:space="preserve">MEDIUM</x:t>
        </x:is>
      </x:c>
      <x:c r="J17" s="331" t="inlineStr">
        <x:is>
          <x:t xml:space="preserve">MEDIUM</x:t>
        </x:is>
      </x:c>
      <x:c r="K17" s="331" t="inlineStr">
        <x:is>
          <x:t xml:space="preserve">Inventory synchronization gap between storefront and warehouse</x:t>
        </x:is>
      </x:c>
      <x:c r="L17" s="331" t="inlineStr">
        <x:is>
          <x:t xml:space="preserve">Active order is associated with out-of-stock inventory.</x:t>
        </x:is>
      </x:c>
      <x:c r="M17" s="333" t="n">
        <x:v>46265.5</x:v>
      </x:c>
      <x:c r="N17" s="331" t="inlineStr">
        <x:is>
          <x:t xml:space="preserve">Reconcile Shopify and warehouse inventory before committing stock.</x:t>
        </x:is>
      </x:c>
      <x:c r="O17" s="331" t="b">
        <x:v>0</x:v>
      </x:c>
      <x:c r="P17" s="334" t="n">
        <x:v>0.9</x:v>
      </x:c>
      <x:c r="Q17" s="331" t="inlineStr">
        <x:is>
          <x:t xml:space="preserve">HUMAN_REVIEW</x:t>
        </x:is>
      </x:c>
      <x:c r="R17" s="331" t="inlineStr">
        <x:is>
          <x:t xml:space="preserve">OPEN</x:t>
        </x:is>
      </x:c>
    </x:row>
    <x:row r="18">
      <x:c r="A18" s="331" t="inlineStr">
        <x:is>
          <x:t xml:space="preserve">EXC-0174-004</x:t>
        </x:is>
      </x:c>
      <x:c r="B18" s="331" t="inlineStr">
        <x:is>
          <x:t xml:space="preserve">gid://shopify/Order/2000000002174</x:t>
        </x:is>
      </x:c>
      <x:c r="C18" s="331" t="inlineStr">
        <x:is>
          <x:t xml:space="preserve">INVENTORY_MISMATCH</x:t>
        </x:is>
      </x:c>
      <x:c r="D18" s="332" t="n">
        <x:v>277.46</x:v>
      </x:c>
      <x:c r="E18" s="331" t="inlineStr">
        <x:is>
          <x:t xml:space="preserve">WH_CENTRAL</x:t>
        </x:is>
      </x:c>
      <x:c r="F18" s="331" t="inlineStr">
        <x:is>
          <x:t xml:space="preserve">NOT_ASSIGNED</x:t>
        </x:is>
      </x:c>
      <x:c r="G18" s="331" t="inlineStr">
        <x:is>
          <x:t xml:space="preserve">PAID</x:t>
        </x:is>
      </x:c>
      <x:c r="H18" s="331" t="inlineStr">
        <x:is>
          <x:t xml:space="preserve">UNFULFILLED</x:t>
        </x:is>
      </x:c>
      <x:c r="I18" s="331" t="inlineStr">
        <x:is>
          <x:t xml:space="preserve">MEDIUM</x:t>
        </x:is>
      </x:c>
      <x:c r="J18" s="331" t="inlineStr">
        <x:is>
          <x:t xml:space="preserve">MEDIUM</x:t>
        </x:is>
      </x:c>
      <x:c r="K18" s="331" t="inlineStr">
        <x:is>
          <x:t xml:space="preserve">Inventory synchronization gap between storefront and warehouse</x:t>
        </x:is>
      </x:c>
      <x:c r="L18" s="331" t="inlineStr">
        <x:is>
          <x:t xml:space="preserve">Active order is associated with out-of-stock inventory.</x:t>
        </x:is>
      </x:c>
      <x:c r="M18" s="333" t="n">
        <x:v>46265.5</x:v>
      </x:c>
      <x:c r="N18" s="331" t="inlineStr">
        <x:is>
          <x:t xml:space="preserve">Reconcile Shopify and warehouse inventory before committing stock.</x:t>
        </x:is>
      </x:c>
      <x:c r="O18" s="331" t="b">
        <x:v>0</x:v>
      </x:c>
      <x:c r="P18" s="334" t="n">
        <x:v>0.9</x:v>
      </x:c>
      <x:c r="Q18" s="331" t="inlineStr">
        <x:is>
          <x:t xml:space="preserve">HUMAN_REVIEW</x:t>
        </x:is>
      </x:c>
      <x:c r="R18" s="331" t="inlineStr">
        <x:is>
          <x:t xml:space="preserve">OPEN</x:t>
        </x:is>
      </x:c>
    </x:row>
    <x:row r="19">
      <x:c r="A19" s="331" t="inlineStr">
        <x:is>
          <x:t xml:space="preserve">EXC-0175-005</x:t>
        </x:is>
      </x:c>
      <x:c r="B19" s="331" t="inlineStr">
        <x:is>
          <x:t xml:space="preserve">gid://shopify/Order/2000000002175</x:t>
        </x:is>
      </x:c>
      <x:c r="C19" s="331" t="inlineStr">
        <x:is>
          <x:t xml:space="preserve">INVENTORY_MISMATCH</x:t>
        </x:is>
      </x:c>
      <x:c r="D19" s="332" t="n">
        <x:v>504.45</x:v>
      </x:c>
      <x:c r="E19" s="331" t="inlineStr">
        <x:is>
          <x:t xml:space="preserve">WH_WEST</x:t>
        </x:is>
      </x:c>
      <x:c r="F19" s="331" t="inlineStr">
        <x:is>
          <x:t xml:space="preserve">NOT_ASSIGNED</x:t>
        </x:is>
      </x:c>
      <x:c r="G19" s="331" t="inlineStr">
        <x:is>
          <x:t xml:space="preserve">PAID</x:t>
        </x:is>
      </x:c>
      <x:c r="H19" s="331" t="inlineStr">
        <x:is>
          <x:t xml:space="preserve">UNFULFILLED</x:t>
        </x:is>
      </x:c>
      <x:c r="I19" s="331" t="inlineStr">
        <x:is>
          <x:t xml:space="preserve">MEDIUM</x:t>
        </x:is>
      </x:c>
      <x:c r="J19" s="331" t="inlineStr">
        <x:is>
          <x:t xml:space="preserve">MEDIUM</x:t>
        </x:is>
      </x:c>
      <x:c r="K19" s="331" t="inlineStr">
        <x:is>
          <x:t xml:space="preserve">Inventory synchronization gap between storefront and warehouse</x:t>
        </x:is>
      </x:c>
      <x:c r="L19" s="331" t="inlineStr">
        <x:is>
          <x:t xml:space="preserve">Active order is associated with out-of-stock inventory.</x:t>
        </x:is>
      </x:c>
      <x:c r="M19" s="333" t="n">
        <x:v>46265.5</x:v>
      </x:c>
      <x:c r="N19" s="331" t="inlineStr">
        <x:is>
          <x:t xml:space="preserve">Reconcile Shopify and warehouse inventory before committing stock.</x:t>
        </x:is>
      </x:c>
      <x:c r="O19" s="331" t="b">
        <x:v>0</x:v>
      </x:c>
      <x:c r="P19" s="334" t="n">
        <x:v>0.9</x:v>
      </x:c>
      <x:c r="Q19" s="331" t="inlineStr">
        <x:is>
          <x:t xml:space="preserve">HUMAN_REVIEW</x:t>
        </x:is>
      </x:c>
      <x:c r="R19" s="331" t="inlineStr">
        <x:is>
          <x:t xml:space="preserve">OPEN</x:t>
        </x:is>
      </x:c>
    </x:row>
    <x:row r="20">
      <x:c r="A20" s="331" t="inlineStr">
        <x:is>
          <x:t xml:space="preserve">EXC-0176-006</x:t>
        </x:is>
      </x:c>
      <x:c r="B20" s="331" t="inlineStr">
        <x:is>
          <x:t xml:space="preserve">gid://shopify/Order/2000000002176</x:t>
        </x:is>
      </x:c>
      <x:c r="C20" s="331" t="inlineStr">
        <x:is>
          <x:t xml:space="preserve">INVENTORY_MISMATCH</x:t>
        </x:is>
      </x:c>
      <x:c r="D20" s="332" t="n">
        <x:v>783.73</x:v>
      </x:c>
      <x:c r="E20" s="331" t="inlineStr">
        <x:is>
          <x:t xml:space="preserve">WH_WEST</x:t>
        </x:is>
      </x:c>
      <x:c r="F20" s="331" t="inlineStr">
        <x:is>
          <x:t xml:space="preserve">NOT_ASSIGNED</x:t>
        </x:is>
      </x:c>
      <x:c r="G20" s="331" t="inlineStr">
        <x:is>
          <x:t xml:space="preserve">PAID</x:t>
        </x:is>
      </x:c>
      <x:c r="H20" s="331" t="inlineStr">
        <x:is>
          <x:t xml:space="preserve">UNFULFILLED</x:t>
        </x:is>
      </x:c>
      <x:c r="I20" s="331" t="inlineStr">
        <x:is>
          <x:t xml:space="preserve">MEDIUM</x:t>
        </x:is>
      </x:c>
      <x:c r="J20" s="331" t="inlineStr">
        <x:is>
          <x:t xml:space="preserve">MEDIUM</x:t>
        </x:is>
      </x:c>
      <x:c r="K20" s="331" t="inlineStr">
        <x:is>
          <x:t xml:space="preserve">Inventory synchronization gap between storefront and warehouse</x:t>
        </x:is>
      </x:c>
      <x:c r="L20" s="331" t="inlineStr">
        <x:is>
          <x:t xml:space="preserve">Active order is associated with out-of-stock inventory.</x:t>
        </x:is>
      </x:c>
      <x:c r="M20" s="333" t="n">
        <x:v>46265.5</x:v>
      </x:c>
      <x:c r="N20" s="331" t="inlineStr">
        <x:is>
          <x:t xml:space="preserve">Reconcile Shopify and warehouse inventory before committing stock.</x:t>
        </x:is>
      </x:c>
      <x:c r="O20" s="331" t="b">
        <x:v>0</x:v>
      </x:c>
      <x:c r="P20" s="334" t="n">
        <x:v>0.9</x:v>
      </x:c>
      <x:c r="Q20" s="331" t="inlineStr">
        <x:is>
          <x:t xml:space="preserve">HUMAN_REVIEW</x:t>
        </x:is>
      </x:c>
      <x:c r="R20" s="331" t="inlineStr">
        <x:is>
          <x:t xml:space="preserve">OPEN</x:t>
        </x:is>
      </x:c>
    </x:row>
    <x:row r="21">
      <x:c r="A21" s="331" t="inlineStr">
        <x:is>
          <x:t xml:space="preserve">EXC-0177-007</x:t>
        </x:is>
      </x:c>
      <x:c r="B21" s="331" t="inlineStr">
        <x:is>
          <x:t xml:space="preserve">gid://shopify/Order/2000000002177</x:t>
        </x:is>
      </x:c>
      <x:c r="C21" s="331" t="inlineStr">
        <x:is>
          <x:t xml:space="preserve">INVENTORY_MISMATCH</x:t>
        </x:is>
      </x:c>
      <x:c r="D21" s="332" t="n">
        <x:v>493.62</x:v>
      </x:c>
      <x:c r="E21" s="331" t="inlineStr">
        <x:is>
          <x:t xml:space="preserve">WH_EAST</x:t>
        </x:is>
      </x:c>
      <x:c r="F21" s="331" t="inlineStr">
        <x:is>
          <x:t xml:space="preserve">NOT_ASSIGNED</x:t>
        </x:is>
      </x:c>
      <x:c r="G21" s="331" t="inlineStr">
        <x:is>
          <x:t xml:space="preserve">PAID</x:t>
        </x:is>
      </x:c>
      <x:c r="H21" s="331" t="inlineStr">
        <x:is>
          <x:t xml:space="preserve">UNFULFILLED</x:t>
        </x:is>
      </x:c>
      <x:c r="I21" s="331" t="inlineStr">
        <x:is>
          <x:t xml:space="preserve">MEDIUM</x:t>
        </x:is>
      </x:c>
      <x:c r="J21" s="331" t="inlineStr">
        <x:is>
          <x:t xml:space="preserve">MEDIUM</x:t>
        </x:is>
      </x:c>
      <x:c r="K21" s="331" t="inlineStr">
        <x:is>
          <x:t xml:space="preserve">Inventory synchronization gap between storefront and warehouse</x:t>
        </x:is>
      </x:c>
      <x:c r="L21" s="331" t="inlineStr">
        <x:is>
          <x:t xml:space="preserve">Active order is associated with out-of-stock inventory.</x:t>
        </x:is>
      </x:c>
      <x:c r="M21" s="333" t="n">
        <x:v>46265.5</x:v>
      </x:c>
      <x:c r="N21" s="331" t="inlineStr">
        <x:is>
          <x:t xml:space="preserve">Reconcile Shopify and warehouse inventory before committing stock.</x:t>
        </x:is>
      </x:c>
      <x:c r="O21" s="331" t="b">
        <x:v>0</x:v>
      </x:c>
      <x:c r="P21" s="334" t="n">
        <x:v>0.9</x:v>
      </x:c>
      <x:c r="Q21" s="331" t="inlineStr">
        <x:is>
          <x:t xml:space="preserve">HUMAN_REVIEW</x:t>
        </x:is>
      </x:c>
      <x:c r="R21" s="331" t="inlineStr">
        <x:is>
          <x:t xml:space="preserve">OPEN</x:t>
        </x:is>
      </x:c>
    </x:row>
    <x:row r="22">
      <x:c r="A22" s="331" t="inlineStr">
        <x:is>
          <x:t xml:space="preserve">EXC-0178-008</x:t>
        </x:is>
      </x:c>
      <x:c r="B22" s="331" t="inlineStr">
        <x:is>
          <x:t xml:space="preserve">gid://shopify/Order/2000000002178</x:t>
        </x:is>
      </x:c>
      <x:c r="C22" s="331" t="inlineStr">
        <x:is>
          <x:t xml:space="preserve">INVENTORY_MISMATCH</x:t>
        </x:is>
      </x:c>
      <x:c r="D22" s="332" t="n">
        <x:v>612.7</x:v>
      </x:c>
      <x:c r="E22" s="331" t="inlineStr">
        <x:is>
          <x:t xml:space="preserve">WH_EAST</x:t>
        </x:is>
      </x:c>
      <x:c r="F22" s="331" t="inlineStr">
        <x:is>
          <x:t xml:space="preserve">NOT_ASSIGNED</x:t>
        </x:is>
      </x:c>
      <x:c r="G22" s="331" t="inlineStr">
        <x:is>
          <x:t xml:space="preserve">PAID</x:t>
        </x:is>
      </x:c>
      <x:c r="H22" s="331" t="inlineStr">
        <x:is>
          <x:t xml:space="preserve">UNFULFILLED</x:t>
        </x:is>
      </x:c>
      <x:c r="I22" s="331" t="inlineStr">
        <x:is>
          <x:t xml:space="preserve">MEDIUM</x:t>
        </x:is>
      </x:c>
      <x:c r="J22" s="331" t="inlineStr">
        <x:is>
          <x:t xml:space="preserve">MEDIUM</x:t>
        </x:is>
      </x:c>
      <x:c r="K22" s="331" t="inlineStr">
        <x:is>
          <x:t xml:space="preserve">Inventory synchronization gap between storefront and warehouse</x:t>
        </x:is>
      </x:c>
      <x:c r="L22" s="331" t="inlineStr">
        <x:is>
          <x:t xml:space="preserve">Active order is associated with out-of-stock inventory.</x:t>
        </x:is>
      </x:c>
      <x:c r="M22" s="333" t="n">
        <x:v>46265.5</x:v>
      </x:c>
      <x:c r="N22" s="331" t="inlineStr">
        <x:is>
          <x:t xml:space="preserve">Reconcile Shopify and warehouse inventory before committing stock.</x:t>
        </x:is>
      </x:c>
      <x:c r="O22" s="331" t="b">
        <x:v>0</x:v>
      </x:c>
      <x:c r="P22" s="334" t="n">
        <x:v>0.9</x:v>
      </x:c>
      <x:c r="Q22" s="331" t="inlineStr">
        <x:is>
          <x:t xml:space="preserve">HUMAN_REVIEW</x:t>
        </x:is>
      </x:c>
      <x:c r="R22" s="331" t="inlineStr">
        <x:is>
          <x:t xml:space="preserve">OPEN</x:t>
        </x:is>
      </x:c>
    </x:row>
    <x:row r="23">
      <x:c r="A23" s="331" t="inlineStr">
        <x:is>
          <x:t xml:space="preserve">EXC-0179-009</x:t>
        </x:is>
      </x:c>
      <x:c r="B23" s="331" t="inlineStr">
        <x:is>
          <x:t xml:space="preserve">gid://shopify/Order/2000000002179</x:t>
        </x:is>
      </x:c>
      <x:c r="C23" s="331" t="inlineStr">
        <x:is>
          <x:t xml:space="preserve">INVENTORY_MISMATCH</x:t>
        </x:is>
      </x:c>
      <x:c r="D23" s="332" t="n">
        <x:v>291.29</x:v>
      </x:c>
      <x:c r="E23" s="331" t="inlineStr">
        <x:is>
          <x:t xml:space="preserve">WH_CENTRAL</x:t>
        </x:is>
      </x:c>
      <x:c r="F23" s="331" t="inlineStr">
        <x:is>
          <x:t xml:space="preserve">NOT_ASSIGNED</x:t>
        </x:is>
      </x:c>
      <x:c r="G23" s="331" t="inlineStr">
        <x:is>
          <x:t xml:space="preserve">PAID</x:t>
        </x:is>
      </x:c>
      <x:c r="H23" s="331" t="inlineStr">
        <x:is>
          <x:t xml:space="preserve">UNFULFILLED</x:t>
        </x:is>
      </x:c>
      <x:c r="I23" s="331" t="inlineStr">
        <x:is>
          <x:t xml:space="preserve">MEDIUM</x:t>
        </x:is>
      </x:c>
      <x:c r="J23" s="331" t="inlineStr">
        <x:is>
          <x:t xml:space="preserve">MEDIUM</x:t>
        </x:is>
      </x:c>
      <x:c r="K23" s="331" t="inlineStr">
        <x:is>
          <x:t xml:space="preserve">Inventory synchronization gap between storefront and warehouse</x:t>
        </x:is>
      </x:c>
      <x:c r="L23" s="331" t="inlineStr">
        <x:is>
          <x:t xml:space="preserve">Active order is associated with out-of-stock inventory.</x:t>
        </x:is>
      </x:c>
      <x:c r="M23" s="333" t="n">
        <x:v>46265.5</x:v>
      </x:c>
      <x:c r="N23" s="331" t="inlineStr">
        <x:is>
          <x:t xml:space="preserve">Reconcile Shopify and warehouse inventory before committing stock.</x:t>
        </x:is>
      </x:c>
      <x:c r="O23" s="331" t="b">
        <x:v>0</x:v>
      </x:c>
      <x:c r="P23" s="334" t="n">
        <x:v>0.9</x:v>
      </x:c>
      <x:c r="Q23" s="331" t="inlineStr">
        <x:is>
          <x:t xml:space="preserve">HUMAN_REVIEW</x:t>
        </x:is>
      </x:c>
      <x:c r="R23" s="331" t="inlineStr">
        <x:is>
          <x:t xml:space="preserve">OPEN</x:t>
        </x:is>
      </x:c>
    </x:row>
    <x:row r="24">
      <x:c r="A24" s="331" t="inlineStr">
        <x:is>
          <x:t xml:space="preserve">EXC-0180-010</x:t>
        </x:is>
      </x:c>
      <x:c r="B24" s="331" t="inlineStr">
        <x:is>
          <x:t xml:space="preserve">gid://shopify/Order/2000000002180</x:t>
        </x:is>
      </x:c>
      <x:c r="C24" s="331" t="inlineStr">
        <x:is>
          <x:t xml:space="preserve">INVENTORY_MISMATCH</x:t>
        </x:is>
      </x:c>
      <x:c r="D24" s="332" t="n">
        <x:v>320.76</x:v>
      </x:c>
      <x:c r="E24" s="331" t="inlineStr">
        <x:is>
          <x:t xml:space="preserve">WH_CENTRAL</x:t>
        </x:is>
      </x:c>
      <x:c r="F24" s="331" t="inlineStr">
        <x:is>
          <x:t xml:space="preserve">NOT_ASSIGNED</x:t>
        </x:is>
      </x:c>
      <x:c r="G24" s="331" t="inlineStr">
        <x:is>
          <x:t xml:space="preserve">PAID</x:t>
        </x:is>
      </x:c>
      <x:c r="H24" s="331" t="inlineStr">
        <x:is>
          <x:t xml:space="preserve">UNFULFILLED</x:t>
        </x:is>
      </x:c>
      <x:c r="I24" s="331" t="inlineStr">
        <x:is>
          <x:t xml:space="preserve">MEDIUM</x:t>
        </x:is>
      </x:c>
      <x:c r="J24" s="331" t="inlineStr">
        <x:is>
          <x:t xml:space="preserve">MEDIUM</x:t>
        </x:is>
      </x:c>
      <x:c r="K24" s="331" t="inlineStr">
        <x:is>
          <x:t xml:space="preserve">Inventory synchronization gap between storefront and warehouse</x:t>
        </x:is>
      </x:c>
      <x:c r="L24" s="331" t="inlineStr">
        <x:is>
          <x:t xml:space="preserve">Active order is associated with out-of-stock inventory.</x:t>
        </x:is>
      </x:c>
      <x:c r="M24" s="333" t="n">
        <x:v>46265.5</x:v>
      </x:c>
      <x:c r="N24" s="331" t="inlineStr">
        <x:is>
          <x:t xml:space="preserve">Reconcile Shopify and warehouse inventory before committing stock.</x:t>
        </x:is>
      </x:c>
      <x:c r="O24" s="331" t="b">
        <x:v>0</x:v>
      </x:c>
      <x:c r="P24" s="334" t="n">
        <x:v>0.9</x:v>
      </x:c>
      <x:c r="Q24" s="331" t="inlineStr">
        <x:is>
          <x:t xml:space="preserve">HUMAN_REVIEW</x:t>
        </x:is>
      </x:c>
      <x:c r="R24" s="331" t="inlineStr">
        <x:is>
          <x:t xml:space="preserve">OPEN</x:t>
        </x:is>
      </x:c>
    </x:row>
    <x:row r="25">
      <x:c r="A25" s="331" t="inlineStr">
        <x:is>
          <x:t xml:space="preserve">EXC-0181-001</x:t>
        </x:is>
      </x:c>
      <x:c r="B25" s="331" t="inlineStr">
        <x:is>
          <x:t xml:space="preserve">gid://shopify/Order/2000000002181</x:t>
        </x:is>
      </x:c>
      <x:c r="C25" s="331" t="inlineStr">
        <x:is>
          <x:t xml:space="preserve">DELIVERY_DELAY</x:t>
        </x:is>
      </x:c>
      <x:c r="D25" s="332" t="n">
        <x:v>841.75</x:v>
      </x:c>
      <x:c r="E25" s="331" t="inlineStr">
        <x:is>
          <x:t xml:space="preserve">WH_WEST</x:t>
        </x:is>
      </x:c>
      <x:c r="F25" s="331" t="inlineStr">
        <x:is>
          <x:t xml:space="preserve">UPS</x:t>
        </x:is>
      </x:c>
      <x:c r="G25" s="331" t="inlineStr">
        <x:is>
          <x:t xml:space="preserve">PAID</x:t>
        </x:is>
      </x:c>
      <x:c r="H25" s="331" t="inlineStr">
        <x:is>
          <x:t xml:space="preserve">FULFILLED</x:t>
        </x:is>
      </x:c>
      <x:c r="I25" s="331" t="inlineStr">
        <x:is>
          <x:t xml:space="preserve">LOW</x:t>
        </x:is>
      </x:c>
      <x:c r="J25" s="331" t="inlineStr">
        <x:is>
          <x:t xml:space="preserve">LOW</x:t>
        </x:is>
      </x:c>
      <x:c r="K25" s="331" t="inlineStr">
        <x:is>
          <x:t xml:space="preserve">Carrier transit variance beyond the promised delivery date</x:t>
        </x:is>
      </x:c>
      <x:c r="L25" s="331" t="inlineStr">
        <x:is>
          <x:t xml:space="preserve">Delivery is 0.7 days past the estimate.</x:t>
        </x:is>
      </x:c>
      <x:c r="M25" s="333" t="n">
        <x:v>46265.5</x:v>
      </x:c>
      <x:c r="N25" s="331" t="inlineStr">
        <x:is>
          <x:t xml:space="preserve">Request a carrier trace and proactively update the customer.</x:t>
        </x:is>
      </x:c>
      <x:c r="O25" s="331" t="b">
        <x:v>1</x:v>
      </x:c>
      <x:c r="P25" s="334" t="n">
        <x:v>0.95</x:v>
      </x:c>
      <x:c r="Q25" s="331" t="inlineStr">
        <x:is>
          <x:t xml:space="preserve">AUTO_RESOLVED</x:t>
        </x:is>
      </x:c>
      <x:c r="R25" s="331" t="inlineStr">
        <x:is>
          <x:t xml:space="preserve">RESOLVED</x:t>
        </x:is>
      </x:c>
    </x:row>
    <x:row r="26">
      <x:c r="A26" s="331" t="inlineStr">
        <x:is>
          <x:t xml:space="preserve">EXC-0182-002</x:t>
        </x:is>
      </x:c>
      <x:c r="B26" s="331" t="inlineStr">
        <x:is>
          <x:t xml:space="preserve">gid://shopify/Order/2000000002182</x:t>
        </x:is>
      </x:c>
      <x:c r="C26" s="331" t="inlineStr">
        <x:is>
          <x:t xml:space="preserve">DELIVERY_DELAY</x:t>
        </x:is>
      </x:c>
      <x:c r="D26" s="332" t="n">
        <x:v>283.46</x:v>
      </x:c>
      <x:c r="E26" s="331" t="inlineStr">
        <x:is>
          <x:t xml:space="preserve">WH_WEST</x:t>
        </x:is>
      </x:c>
      <x:c r="F26" s="331" t="inlineStr">
        <x:is>
          <x:t xml:space="preserve">FEDEX</x:t>
        </x:is>
      </x:c>
      <x:c r="G26" s="331" t="inlineStr">
        <x:is>
          <x:t xml:space="preserve">PAID</x:t>
        </x:is>
      </x:c>
      <x:c r="H26" s="331" t="inlineStr">
        <x:is>
          <x:t xml:space="preserve">FULFILLED</x:t>
        </x:is>
      </x:c>
      <x:c r="I26" s="331" t="inlineStr">
        <x:is>
          <x:t xml:space="preserve">MEDIUM</x:t>
        </x:is>
      </x:c>
      <x:c r="J26" s="331" t="inlineStr">
        <x:is>
          <x:t xml:space="preserve">MEDIUM</x:t>
        </x:is>
      </x:c>
      <x:c r="K26" s="331" t="inlineStr">
        <x:is>
          <x:t xml:space="preserve">Carrier transit variance beyond the promised delivery date</x:t>
        </x:is>
      </x:c>
      <x:c r="L26" s="331" t="inlineStr">
        <x:is>
          <x:t xml:space="preserve">Delivery is 1.7 days past the estimate.</x:t>
        </x:is>
      </x:c>
      <x:c r="M26" s="333" t="n">
        <x:v>46265.5</x:v>
      </x:c>
      <x:c r="N26" s="331" t="inlineStr">
        <x:is>
          <x:t xml:space="preserve">Request a carrier trace and proactively update the customer.</x:t>
        </x:is>
      </x:c>
      <x:c r="O26" s="331" t="b">
        <x:v>1</x:v>
      </x:c>
      <x:c r="P26" s="334" t="n">
        <x:v>0.95</x:v>
      </x:c>
      <x:c r="Q26" s="331" t="inlineStr">
        <x:is>
          <x:t xml:space="preserve">HUMAN_REVIEW</x:t>
        </x:is>
      </x:c>
      <x:c r="R26" s="331" t="inlineStr">
        <x:is>
          <x:t xml:space="preserve">OPEN</x:t>
        </x:is>
      </x:c>
    </x:row>
    <x:row r="27">
      <x:c r="A27" s="331" t="inlineStr">
        <x:is>
          <x:t xml:space="preserve">EXC-0183-003</x:t>
        </x:is>
      </x:c>
      <x:c r="B27" s="331" t="inlineStr">
        <x:is>
          <x:t xml:space="preserve">gid://shopify/Order/2000000002183</x:t>
        </x:is>
      </x:c>
      <x:c r="C27" s="331" t="inlineStr">
        <x:is>
          <x:t xml:space="preserve">DELIVERY_DELAY</x:t>
        </x:is>
      </x:c>
      <x:c r="D27" s="332" t="n">
        <x:v>226.34</x:v>
      </x:c>
      <x:c r="E27" s="331" t="inlineStr">
        <x:is>
          <x:t xml:space="preserve">WH_EAST</x:t>
        </x:is>
      </x:c>
      <x:c r="F27" s="331" t="inlineStr">
        <x:is>
          <x:t xml:space="preserve">USPS</x:t>
        </x:is>
      </x:c>
      <x:c r="G27" s="331" t="inlineStr">
        <x:is>
          <x:t xml:space="preserve">PAID</x:t>
        </x:is>
      </x:c>
      <x:c r="H27" s="331" t="inlineStr">
        <x:is>
          <x:t xml:space="preserve">FULFILLED</x:t>
        </x:is>
      </x:c>
      <x:c r="I27" s="331" t="inlineStr">
        <x:is>
          <x:t xml:space="preserve">MEDIUM</x:t>
        </x:is>
      </x:c>
      <x:c r="J27" s="331" t="inlineStr">
        <x:is>
          <x:t xml:space="preserve">MEDIUM</x:t>
        </x:is>
      </x:c>
      <x:c r="K27" s="331" t="inlineStr">
        <x:is>
          <x:t xml:space="preserve">Carrier transit variance beyond the promised delivery date</x:t>
        </x:is>
      </x:c>
      <x:c r="L27" s="331" t="inlineStr">
        <x:is>
          <x:t xml:space="preserve">Delivery is 2.7 days past the estimate.</x:t>
        </x:is>
      </x:c>
      <x:c r="M27" s="333" t="n">
        <x:v>46265.5</x:v>
      </x:c>
      <x:c r="N27" s="331" t="inlineStr">
        <x:is>
          <x:t xml:space="preserve">Request a carrier trace and proactively update the customer.</x:t>
        </x:is>
      </x:c>
      <x:c r="O27" s="331" t="b">
        <x:v>1</x:v>
      </x:c>
      <x:c r="P27" s="334" t="n">
        <x:v>0.95</x:v>
      </x:c>
      <x:c r="Q27" s="331" t="inlineStr">
        <x:is>
          <x:t xml:space="preserve">HUMAN_REVIEW</x:t>
        </x:is>
      </x:c>
      <x:c r="R27" s="331" t="inlineStr">
        <x:is>
          <x:t xml:space="preserve">OPEN</x:t>
        </x:is>
      </x:c>
    </x:row>
    <x:row r="28">
      <x:c r="A28" s="331" t="inlineStr">
        <x:is>
          <x:t xml:space="preserve">EXC-0184-004</x:t>
        </x:is>
      </x:c>
      <x:c r="B28" s="331" t="inlineStr">
        <x:is>
          <x:t xml:space="preserve">gid://shopify/Order/2000000002184</x:t>
        </x:is>
      </x:c>
      <x:c r="C28" s="331" t="inlineStr">
        <x:is>
          <x:t xml:space="preserve">DELIVERY_DELAY</x:t>
        </x:is>
      </x:c>
      <x:c r="D28" s="332" t="n">
        <x:v>439.5</x:v>
      </x:c>
      <x:c r="E28" s="331" t="inlineStr">
        <x:is>
          <x:t xml:space="preserve">WH_EAST</x:t>
        </x:is>
      </x:c>
      <x:c r="F28" s="331" t="inlineStr">
        <x:is>
          <x:t xml:space="preserve">DHL</x:t>
        </x:is>
      </x:c>
      <x:c r="G28" s="331" t="inlineStr">
        <x:is>
          <x:t xml:space="preserve">PAID</x:t>
        </x:is>
      </x:c>
      <x:c r="H28" s="331" t="inlineStr">
        <x:is>
          <x:t xml:space="preserve">FULFILLED</x:t>
        </x:is>
      </x:c>
      <x:c r="I28" s="331" t="inlineStr">
        <x:is>
          <x:t xml:space="preserve">HIGH</x:t>
        </x:is>
      </x:c>
      <x:c r="J28" s="331" t="inlineStr">
        <x:is>
          <x:t xml:space="preserve">HIGH</x:t>
        </x:is>
      </x:c>
      <x:c r="K28" s="331" t="inlineStr">
        <x:is>
          <x:t xml:space="preserve">Carrier transit variance beyond the promised delivery date</x:t>
        </x:is>
      </x:c>
      <x:c r="L28" s="331" t="inlineStr">
        <x:is>
          <x:t xml:space="preserve">Delivery is 3.7 days past the estimate.</x:t>
        </x:is>
      </x:c>
      <x:c r="M28" s="333" t="n">
        <x:v>46265.5</x:v>
      </x:c>
      <x:c r="N28" s="331" t="inlineStr">
        <x:is>
          <x:t xml:space="preserve">Request a carrier trace and proactively update the customer.</x:t>
        </x:is>
      </x:c>
      <x:c r="O28" s="331" t="b">
        <x:v>1</x:v>
      </x:c>
      <x:c r="P28" s="334" t="n">
        <x:v>0.95</x:v>
      </x:c>
      <x:c r="Q28" s="331" t="inlineStr">
        <x:is>
          <x:t xml:space="preserve">HUMAN_REVIEW</x:t>
        </x:is>
      </x:c>
      <x:c r="R28" s="331" t="inlineStr">
        <x:is>
          <x:t xml:space="preserve">OPEN</x:t>
        </x:is>
      </x:c>
    </x:row>
    <x:row r="29">
      <x:c r="A29" s="331" t="inlineStr">
        <x:is>
          <x:t xml:space="preserve">EXC-0185-005</x:t>
        </x:is>
      </x:c>
      <x:c r="B29" s="331" t="inlineStr">
        <x:is>
          <x:t xml:space="preserve">gid://shopify/Order/2000000002185</x:t>
        </x:is>
      </x:c>
      <x:c r="C29" s="331" t="inlineStr">
        <x:is>
          <x:t xml:space="preserve">DELIVERY_DELAY</x:t>
        </x:is>
      </x:c>
      <x:c r="D29" s="332" t="n">
        <x:v>218.51</x:v>
      </x:c>
      <x:c r="E29" s="331" t="inlineStr">
        <x:is>
          <x:t xml:space="preserve">WH_CENTRAL</x:t>
        </x:is>
      </x:c>
      <x:c r="F29" s="331" t="inlineStr">
        <x:is>
          <x:t xml:space="preserve">UPS</x:t>
        </x:is>
      </x:c>
      <x:c r="G29" s="331" t="inlineStr">
        <x:is>
          <x:t xml:space="preserve">PAID</x:t>
        </x:is>
      </x:c>
      <x:c r="H29" s="331" t="inlineStr">
        <x:is>
          <x:t xml:space="preserve">FULFILLED</x:t>
        </x:is>
      </x:c>
      <x:c r="I29" s="331" t="inlineStr">
        <x:is>
          <x:t xml:space="preserve">HIGH</x:t>
        </x:is>
      </x:c>
      <x:c r="J29" s="331" t="inlineStr">
        <x:is>
          <x:t xml:space="preserve">HIGH</x:t>
        </x:is>
      </x:c>
      <x:c r="K29" s="331" t="inlineStr">
        <x:is>
          <x:t xml:space="preserve">Carrier transit variance beyond the promised delivery date</x:t>
        </x:is>
      </x:c>
      <x:c r="L29" s="331" t="inlineStr">
        <x:is>
          <x:t xml:space="preserve">Delivery is 4.7 days past the estimate.</x:t>
        </x:is>
      </x:c>
      <x:c r="M29" s="333" t="n">
        <x:v>46265.5</x:v>
      </x:c>
      <x:c r="N29" s="331" t="inlineStr">
        <x:is>
          <x:t xml:space="preserve">Request a carrier trace and proactively update the customer.</x:t>
        </x:is>
      </x:c>
      <x:c r="O29" s="331" t="b">
        <x:v>1</x:v>
      </x:c>
      <x:c r="P29" s="334" t="n">
        <x:v>0.95</x:v>
      </x:c>
      <x:c r="Q29" s="331" t="inlineStr">
        <x:is>
          <x:t xml:space="preserve">HUMAN_REVIEW</x:t>
        </x:is>
      </x:c>
      <x:c r="R29" s="331" t="inlineStr">
        <x:is>
          <x:t xml:space="preserve">OPEN</x:t>
        </x:is>
      </x:c>
    </x:row>
    <x:row r="30">
      <x:c r="A30" s="331" t="inlineStr">
        <x:is>
          <x:t xml:space="preserve">EXC-0186-006</x:t>
        </x:is>
      </x:c>
      <x:c r="B30" s="331" t="inlineStr">
        <x:is>
          <x:t xml:space="preserve">gid://shopify/Order/2000000002186</x:t>
        </x:is>
      </x:c>
      <x:c r="C30" s="331" t="inlineStr">
        <x:is>
          <x:t xml:space="preserve">DELIVERY_DELAY</x:t>
        </x:is>
      </x:c>
      <x:c r="D30" s="332" t="n">
        <x:v>772.91</x:v>
      </x:c>
      <x:c r="E30" s="331" t="inlineStr">
        <x:is>
          <x:t xml:space="preserve">WH_CENTRAL</x:t>
        </x:is>
      </x:c>
      <x:c r="F30" s="331" t="inlineStr">
        <x:is>
          <x:t xml:space="preserve">FEDEX</x:t>
        </x:is>
      </x:c>
      <x:c r="G30" s="331" t="inlineStr">
        <x:is>
          <x:t xml:space="preserve">PAID</x:t>
        </x:is>
      </x:c>
      <x:c r="H30" s="331" t="inlineStr">
        <x:is>
          <x:t xml:space="preserve">FULFILLED</x:t>
        </x:is>
      </x:c>
      <x:c r="I30" s="331" t="inlineStr">
        <x:is>
          <x:t xml:space="preserve">LOW</x:t>
        </x:is>
      </x:c>
      <x:c r="J30" s="331" t="inlineStr">
        <x:is>
          <x:t xml:space="preserve">LOW</x:t>
        </x:is>
      </x:c>
      <x:c r="K30" s="331" t="inlineStr">
        <x:is>
          <x:t xml:space="preserve">Carrier transit variance beyond the promised delivery date</x:t>
        </x:is>
      </x:c>
      <x:c r="L30" s="331" t="inlineStr">
        <x:is>
          <x:t xml:space="preserve">Delivery is 0.7 days past the estimate.</x:t>
        </x:is>
      </x:c>
      <x:c r="M30" s="333" t="n">
        <x:v>46265.5</x:v>
      </x:c>
      <x:c r="N30" s="331" t="inlineStr">
        <x:is>
          <x:t xml:space="preserve">Request a carrier trace and proactively update the customer.</x:t>
        </x:is>
      </x:c>
      <x:c r="O30" s="331" t="b">
        <x:v>1</x:v>
      </x:c>
      <x:c r="P30" s="334" t="n">
        <x:v>0.95</x:v>
      </x:c>
      <x:c r="Q30" s="331" t="inlineStr">
        <x:is>
          <x:t xml:space="preserve">AUTO_RESOLVED</x:t>
        </x:is>
      </x:c>
      <x:c r="R30" s="331" t="inlineStr">
        <x:is>
          <x:t xml:space="preserve">RESOLVED</x:t>
        </x:is>
      </x:c>
    </x:row>
    <x:row r="31">
      <x:c r="A31" s="331" t="inlineStr">
        <x:is>
          <x:t xml:space="preserve">EXC-0187-007</x:t>
        </x:is>
      </x:c>
      <x:c r="B31" s="331" t="inlineStr">
        <x:is>
          <x:t xml:space="preserve">gid://shopify/Order/2000000002187</x:t>
        </x:is>
      </x:c>
      <x:c r="C31" s="331" t="inlineStr">
        <x:is>
          <x:t xml:space="preserve">DELIVERY_DELAY</x:t>
        </x:is>
      </x:c>
      <x:c r="D31" s="332" t="n">
        <x:v>504.45</x:v>
      </x:c>
      <x:c r="E31" s="331" t="inlineStr">
        <x:is>
          <x:t xml:space="preserve">WH_WEST</x:t>
        </x:is>
      </x:c>
      <x:c r="F31" s="331" t="inlineStr">
        <x:is>
          <x:t xml:space="preserve">USPS</x:t>
        </x:is>
      </x:c>
      <x:c r="G31" s="331" t="inlineStr">
        <x:is>
          <x:t xml:space="preserve">PAID</x:t>
        </x:is>
      </x:c>
      <x:c r="H31" s="331" t="inlineStr">
        <x:is>
          <x:t xml:space="preserve">FULFILLED</x:t>
        </x:is>
      </x:c>
      <x:c r="I31" s="331" t="inlineStr">
        <x:is>
          <x:t xml:space="preserve">MEDIUM</x:t>
        </x:is>
      </x:c>
      <x:c r="J31" s="331" t="inlineStr">
        <x:is>
          <x:t xml:space="preserve">MEDIUM</x:t>
        </x:is>
      </x:c>
      <x:c r="K31" s="331" t="inlineStr">
        <x:is>
          <x:t xml:space="preserve">Carrier transit variance beyond the promised delivery date</x:t>
        </x:is>
      </x:c>
      <x:c r="L31" s="331" t="inlineStr">
        <x:is>
          <x:t xml:space="preserve">Delivery is 1.7 days past the estimate.</x:t>
        </x:is>
      </x:c>
      <x:c r="M31" s="333" t="n">
        <x:v>46265.5</x:v>
      </x:c>
      <x:c r="N31" s="331" t="inlineStr">
        <x:is>
          <x:t xml:space="preserve">Request a carrier trace and proactively update the customer.</x:t>
        </x:is>
      </x:c>
      <x:c r="O31" s="331" t="b">
        <x:v>1</x:v>
      </x:c>
      <x:c r="P31" s="334" t="n">
        <x:v>0.95</x:v>
      </x:c>
      <x:c r="Q31" s="331" t="inlineStr">
        <x:is>
          <x:t xml:space="preserve">HUMAN_REVIEW</x:t>
        </x:is>
      </x:c>
      <x:c r="R31" s="331" t="inlineStr">
        <x:is>
          <x:t xml:space="preserve">OPEN</x:t>
        </x:is>
      </x:c>
    </x:row>
    <x:row r="32">
      <x:c r="A32" s="331" t="inlineStr">
        <x:is>
          <x:t xml:space="preserve">EXC-0188-008</x:t>
        </x:is>
      </x:c>
      <x:c r="B32" s="331" t="inlineStr">
        <x:is>
          <x:t xml:space="preserve">gid://shopify/Order/2000000002188</x:t>
        </x:is>
      </x:c>
      <x:c r="C32" s="331" t="inlineStr">
        <x:is>
          <x:t xml:space="preserve">DELIVERY_DELAY</x:t>
        </x:is>
      </x:c>
      <x:c r="D32" s="332" t="n">
        <x:v>753.42</x:v>
      </x:c>
      <x:c r="E32" s="331" t="inlineStr">
        <x:is>
          <x:t xml:space="preserve">WH_WEST</x:t>
        </x:is>
      </x:c>
      <x:c r="F32" s="331" t="inlineStr">
        <x:is>
          <x:t xml:space="preserve">DHL</x:t>
        </x:is>
      </x:c>
      <x:c r="G32" s="331" t="inlineStr">
        <x:is>
          <x:t xml:space="preserve">PAID</x:t>
        </x:is>
      </x:c>
      <x:c r="H32" s="331" t="inlineStr">
        <x:is>
          <x:t xml:space="preserve">FULFILLED</x:t>
        </x:is>
      </x:c>
      <x:c r="I32" s="331" t="inlineStr">
        <x:is>
          <x:t xml:space="preserve">MEDIUM</x:t>
        </x:is>
      </x:c>
      <x:c r="J32" s="331" t="inlineStr">
        <x:is>
          <x:t xml:space="preserve">MEDIUM</x:t>
        </x:is>
      </x:c>
      <x:c r="K32" s="331" t="inlineStr">
        <x:is>
          <x:t xml:space="preserve">Carrier transit variance beyond the promised delivery date</x:t>
        </x:is>
      </x:c>
      <x:c r="L32" s="331" t="inlineStr">
        <x:is>
          <x:t xml:space="preserve">Delivery is 2.7 days past the estimate.</x:t>
        </x:is>
      </x:c>
      <x:c r="M32" s="333" t="n">
        <x:v>46265.5</x:v>
      </x:c>
      <x:c r="N32" s="331" t="inlineStr">
        <x:is>
          <x:t xml:space="preserve">Request a carrier trace and proactively update the customer.</x:t>
        </x:is>
      </x:c>
      <x:c r="O32" s="331" t="b">
        <x:v>1</x:v>
      </x:c>
      <x:c r="P32" s="334" t="n">
        <x:v>0.95</x:v>
      </x:c>
      <x:c r="Q32" s="331" t="inlineStr">
        <x:is>
          <x:t xml:space="preserve">HUMAN_REVIEW</x:t>
        </x:is>
      </x:c>
      <x:c r="R32" s="331" t="inlineStr">
        <x:is>
          <x:t xml:space="preserve">OPEN</x:t>
        </x:is>
      </x:c>
    </x:row>
    <x:row r="33">
      <x:c r="A33" s="331" t="inlineStr">
        <x:is>
          <x:t xml:space="preserve">EXC-0189-009</x:t>
        </x:is>
      </x:c>
      <x:c r="B33" s="331" t="inlineStr">
        <x:is>
          <x:t xml:space="preserve">gid://shopify/Order/2000000002189</x:t>
        </x:is>
      </x:c>
      <x:c r="C33" s="331" t="inlineStr">
        <x:is>
          <x:t xml:space="preserve">DELIVERY_DELAY</x:t>
        </x:is>
      </x:c>
      <x:c r="D33" s="332" t="n">
        <x:v>376.71</x:v>
      </x:c>
      <x:c r="E33" s="331" t="inlineStr">
        <x:is>
          <x:t xml:space="preserve">WH_EAST</x:t>
        </x:is>
      </x:c>
      <x:c r="F33" s="331" t="inlineStr">
        <x:is>
          <x:t xml:space="preserve">UPS</x:t>
        </x:is>
      </x:c>
      <x:c r="G33" s="331" t="inlineStr">
        <x:is>
          <x:t xml:space="preserve">PAID</x:t>
        </x:is>
      </x:c>
      <x:c r="H33" s="331" t="inlineStr">
        <x:is>
          <x:t xml:space="preserve">FULFILLED</x:t>
        </x:is>
      </x:c>
      <x:c r="I33" s="331" t="inlineStr">
        <x:is>
          <x:t xml:space="preserve">HIGH</x:t>
        </x:is>
      </x:c>
      <x:c r="J33" s="331" t="inlineStr">
        <x:is>
          <x:t xml:space="preserve">HIGH</x:t>
        </x:is>
      </x:c>
      <x:c r="K33" s="331" t="inlineStr">
        <x:is>
          <x:t xml:space="preserve">Carrier transit variance beyond the promised delivery date</x:t>
        </x:is>
      </x:c>
      <x:c r="L33" s="331" t="inlineStr">
        <x:is>
          <x:t xml:space="preserve">Delivery is 3.7 days past the estimate.</x:t>
        </x:is>
      </x:c>
      <x:c r="M33" s="333" t="n">
        <x:v>46265.5</x:v>
      </x:c>
      <x:c r="N33" s="331" t="inlineStr">
        <x:is>
          <x:t xml:space="preserve">Request a carrier trace and proactively update the customer.</x:t>
        </x:is>
      </x:c>
      <x:c r="O33" s="331" t="b">
        <x:v>1</x:v>
      </x:c>
      <x:c r="P33" s="334" t="n">
        <x:v>0.95</x:v>
      </x:c>
      <x:c r="Q33" s="331" t="inlineStr">
        <x:is>
          <x:t xml:space="preserve">HUMAN_REVIEW</x:t>
        </x:is>
      </x:c>
      <x:c r="R33" s="331" t="inlineStr">
        <x:is>
          <x:t xml:space="preserve">OPEN</x:t>
        </x:is>
      </x:c>
    </x:row>
    <x:row r="34">
      <x:c r="A34" s="331" t="inlineStr">
        <x:is>
          <x:t xml:space="preserve">EXC-0190-010</x:t>
        </x:is>
      </x:c>
      <x:c r="B34" s="331" t="inlineStr">
        <x:is>
          <x:t xml:space="preserve">gid://shopify/Order/2000000002190</x:t>
        </x:is>
      </x:c>
      <x:c r="C34" s="331" t="inlineStr">
        <x:is>
          <x:t xml:space="preserve">DELIVERY_DELAY</x:t>
        </x:is>
      </x:c>
      <x:c r="D34" s="332" t="n">
        <x:v>531.9400000000001</x:v>
      </x:c>
      <x:c r="E34" s="331" t="inlineStr">
        <x:is>
          <x:t xml:space="preserve">WH_EAST</x:t>
        </x:is>
      </x:c>
      <x:c r="F34" s="331" t="inlineStr">
        <x:is>
          <x:t xml:space="preserve">FEDEX</x:t>
        </x:is>
      </x:c>
      <x:c r="G34" s="331" t="inlineStr">
        <x:is>
          <x:t xml:space="preserve">PAID</x:t>
        </x:is>
      </x:c>
      <x:c r="H34" s="331" t="inlineStr">
        <x:is>
          <x:t xml:space="preserve">FULFILLED</x:t>
        </x:is>
      </x:c>
      <x:c r="I34" s="331" t="inlineStr">
        <x:is>
          <x:t xml:space="preserve">HIGH</x:t>
        </x:is>
      </x:c>
      <x:c r="J34" s="331" t="inlineStr">
        <x:is>
          <x:t xml:space="preserve">HIGH</x:t>
        </x:is>
      </x:c>
      <x:c r="K34" s="331" t="inlineStr">
        <x:is>
          <x:t xml:space="preserve">Carrier transit variance beyond the promised delivery date</x:t>
        </x:is>
      </x:c>
      <x:c r="L34" s="331" t="inlineStr">
        <x:is>
          <x:t xml:space="preserve">Delivery is 4.7 days past the estimate.</x:t>
        </x:is>
      </x:c>
      <x:c r="M34" s="333" t="n">
        <x:v>46265.5</x:v>
      </x:c>
      <x:c r="N34" s="331" t="inlineStr">
        <x:is>
          <x:t xml:space="preserve">Request a carrier trace and proactively update the customer.</x:t>
        </x:is>
      </x:c>
      <x:c r="O34" s="331" t="b">
        <x:v>1</x:v>
      </x:c>
      <x:c r="P34" s="334" t="n">
        <x:v>0.95</x:v>
      </x:c>
      <x:c r="Q34" s="331" t="inlineStr">
        <x:is>
          <x:t xml:space="preserve">HUMAN_REVIEW</x:t>
        </x:is>
      </x:c>
      <x:c r="R34" s="331" t="inlineStr">
        <x:is>
          <x:t xml:space="preserve">OPEN</x:t>
        </x:is>
      </x:c>
    </x:row>
    <x:row r="35">
      <x:c r="A35" s="331" t="inlineStr">
        <x:is>
          <x:t xml:space="preserve">EXC-0191-001</x:t>
        </x:is>
      </x:c>
      <x:c r="B35" s="331" t="inlineStr">
        <x:is>
          <x:t xml:space="preserve">gid://shopify/Order/2000000002191</x:t>
        </x:is>
      </x:c>
      <x:c r="C35" s="331" t="inlineStr">
        <x:is>
          <x:t xml:space="preserve">REFUND_SHIPMENT_CONFLICT</x:t>
        </x:is>
      </x:c>
      <x:c r="D35" s="332" t="n">
        <x:v>837.86</x:v>
      </x:c>
      <x:c r="E35" s="331" t="inlineStr">
        <x:is>
          <x:t xml:space="preserve">WH_CENTRAL</x:t>
        </x:is>
      </x:c>
      <x:c r="F35" s="331" t="inlineStr">
        <x:is>
          <x:t xml:space="preserve">USPS</x:t>
        </x:is>
      </x:c>
      <x:c r="G35" s="331" t="inlineStr">
        <x:is>
          <x:t xml:space="preserve">REFUNDED</x:t>
        </x:is>
      </x:c>
      <x:c r="H35" s="331" t="inlineStr">
        <x:is>
          <x:t xml:space="preserve">FULFILLED</x:t>
        </x:is>
      </x:c>
      <x:c r="I35" s="331" t="inlineStr">
        <x:is>
          <x:t xml:space="preserve">HIGH</x:t>
        </x:is>
      </x:c>
      <x:c r="J35" s="331" t="inlineStr">
        <x:is>
          <x:t xml:space="preserve">HIGH</x:t>
        </x:is>
      </x:c>
      <x:c r="K35" s="331" t="inlineStr">
        <x:is>
          <x:t xml:space="preserve">Refund completed after shipment release or delivery</x:t>
        </x:is>
      </x:c>
      <x:c r="L35" s="331" t="inlineStr">
        <x:is>
          <x:t xml:space="preserve">Refund signal conflicts with an active or completed shipment.</x:t>
        </x:is>
      </x:c>
      <x:c r="M35" s="333" t="n">
        <x:v>46265.5</x:v>
      </x:c>
      <x:c r="N35" s="331" t="inlineStr">
        <x:is>
          <x:t xml:space="preserve">Stop or recover the shipment when possible and verify refund exposure.</x:t>
        </x:is>
      </x:c>
      <x:c r="O35" s="331" t="b">
        <x:v>1</x:v>
      </x:c>
      <x:c r="P35" s="334" t="n">
        <x:v>0.97</x:v>
      </x:c>
      <x:c r="Q35" s="331" t="inlineStr">
        <x:is>
          <x:t xml:space="preserve">HUMAN_REVIEW</x:t>
        </x:is>
      </x:c>
      <x:c r="R35" s="331" t="inlineStr">
        <x:is>
          <x:t xml:space="preserve">OPEN</x:t>
        </x:is>
      </x:c>
    </x:row>
    <x:row r="36">
      <x:c r="A36" s="331" t="inlineStr">
        <x:is>
          <x:t xml:space="preserve">EXC-0192-002</x:t>
        </x:is>
      </x:c>
      <x:c r="B36" s="331" t="inlineStr">
        <x:is>
          <x:t xml:space="preserve">gid://shopify/Order/2000000002192</x:t>
        </x:is>
      </x:c>
      <x:c r="C36" s="331" t="inlineStr">
        <x:is>
          <x:t xml:space="preserve">REFUND_SHIPMENT_CONFLICT</x:t>
        </x:is>
      </x:c>
      <x:c r="D36" s="332" t="n">
        <x:v>212.51</x:v>
      </x:c>
      <x:c r="E36" s="331" t="inlineStr">
        <x:is>
          <x:t xml:space="preserve">WH_CENTRAL</x:t>
        </x:is>
      </x:c>
      <x:c r="F36" s="331" t="inlineStr">
        <x:is>
          <x:t xml:space="preserve">DHL</x:t>
        </x:is>
      </x:c>
      <x:c r="G36" s="331" t="inlineStr">
        <x:is>
          <x:t xml:space="preserve">REFUNDED</x:t>
        </x:is>
      </x:c>
      <x:c r="H36" s="331" t="inlineStr">
        <x:is>
          <x:t xml:space="preserve">FULFILLED</x:t>
        </x:is>
      </x:c>
      <x:c r="I36" s="331" t="inlineStr">
        <x:is>
          <x:t xml:space="preserve">HIGH</x:t>
        </x:is>
      </x:c>
      <x:c r="J36" s="331" t="inlineStr">
        <x:is>
          <x:t xml:space="preserve">HIGH</x:t>
        </x:is>
      </x:c>
      <x:c r="K36" s="331" t="inlineStr">
        <x:is>
          <x:t xml:space="preserve">Refund completed after shipment release or delivery</x:t>
        </x:is>
      </x:c>
      <x:c r="L36" s="331" t="inlineStr">
        <x:is>
          <x:t xml:space="preserve">Refund signal conflicts with an active or completed shipment.</x:t>
        </x:is>
      </x:c>
      <x:c r="M36" s="333" t="n">
        <x:v>46265.5</x:v>
      </x:c>
      <x:c r="N36" s="331" t="inlineStr">
        <x:is>
          <x:t xml:space="preserve">Stop or recover the shipment when possible and verify refund exposure.</x:t>
        </x:is>
      </x:c>
      <x:c r="O36" s="331" t="b">
        <x:v>1</x:v>
      </x:c>
      <x:c r="P36" s="334" t="n">
        <x:v>0.97</x:v>
      </x:c>
      <x:c r="Q36" s="331" t="inlineStr">
        <x:is>
          <x:t xml:space="preserve">HUMAN_REVIEW</x:t>
        </x:is>
      </x:c>
      <x:c r="R36" s="331" t="inlineStr">
        <x:is>
          <x:t xml:space="preserve">OPEN</x:t>
        </x:is>
      </x:c>
    </x:row>
    <x:row r="37">
      <x:c r="A37" s="331" t="inlineStr">
        <x:is>
          <x:t xml:space="preserve">EXC-0193-003</x:t>
        </x:is>
      </x:c>
      <x:c r="B37" s="331" t="inlineStr">
        <x:is>
          <x:t xml:space="preserve">gid://shopify/Order/2000000002193</x:t>
        </x:is>
      </x:c>
      <x:c r="C37" s="331" t="inlineStr">
        <x:is>
          <x:t xml:space="preserve">REFUND_SHIPMENT_CONFLICT</x:t>
        </x:is>
      </x:c>
      <x:c r="D37" s="332" t="n">
        <x:v>547.75</x:v>
      </x:c>
      <x:c r="E37" s="331" t="inlineStr">
        <x:is>
          <x:t xml:space="preserve">WH_WEST</x:t>
        </x:is>
      </x:c>
      <x:c r="F37" s="331" t="inlineStr">
        <x:is>
          <x:t xml:space="preserve">UPS</x:t>
        </x:is>
      </x:c>
      <x:c r="G37" s="331" t="inlineStr">
        <x:is>
          <x:t xml:space="preserve">REFUNDED</x:t>
        </x:is>
      </x:c>
      <x:c r="H37" s="331" t="inlineStr">
        <x:is>
          <x:t xml:space="preserve">FULFILLED</x:t>
        </x:is>
      </x:c>
      <x:c r="I37" s="331" t="inlineStr">
        <x:is>
          <x:t xml:space="preserve">HIGH</x:t>
        </x:is>
      </x:c>
      <x:c r="J37" s="331" t="inlineStr">
        <x:is>
          <x:t xml:space="preserve">HIGH</x:t>
        </x:is>
      </x:c>
      <x:c r="K37" s="331" t="inlineStr">
        <x:is>
          <x:t xml:space="preserve">Refund completed after shipment release or delivery</x:t>
        </x:is>
      </x:c>
      <x:c r="L37" s="331" t="inlineStr">
        <x:is>
          <x:t xml:space="preserve">Refund signal conflicts with an active or completed shipment.</x:t>
        </x:is>
      </x:c>
      <x:c r="M37" s="333" t="n">
        <x:v>46265.5</x:v>
      </x:c>
      <x:c r="N37" s="331" t="inlineStr">
        <x:is>
          <x:t xml:space="preserve">Stop or recover the shipment when possible and verify refund exposure.</x:t>
        </x:is>
      </x:c>
      <x:c r="O37" s="331" t="b">
        <x:v>1</x:v>
      </x:c>
      <x:c r="P37" s="334" t="n">
        <x:v>0.97</x:v>
      </x:c>
      <x:c r="Q37" s="331" t="inlineStr">
        <x:is>
          <x:t xml:space="preserve">HUMAN_REVIEW</x:t>
        </x:is>
      </x:c>
      <x:c r="R37" s="331" t="inlineStr">
        <x:is>
          <x:t xml:space="preserve">OPEN</x:t>
        </x:is>
      </x:c>
    </x:row>
    <x:row r="38">
      <x:c r="A38" s="331" t="inlineStr">
        <x:is>
          <x:t xml:space="preserve">EXC-0194-004</x:t>
        </x:is>
      </x:c>
      <x:c r="B38" s="331" t="inlineStr">
        <x:is>
          <x:t xml:space="preserve">gid://shopify/Order/2000000002194</x:t>
        </x:is>
      </x:c>
      <x:c r="C38" s="331" t="inlineStr">
        <x:is>
          <x:t xml:space="preserve">REFUND_SHIPMENT_CONFLICT</x:t>
        </x:is>
      </x:c>
      <x:c r="D38" s="332" t="n">
        <x:v>420.01</x:v>
      </x:c>
      <x:c r="E38" s="331" t="inlineStr">
        <x:is>
          <x:t xml:space="preserve">WH_WEST</x:t>
        </x:is>
      </x:c>
      <x:c r="F38" s="331" t="inlineStr">
        <x:is>
          <x:t xml:space="preserve">FEDEX</x:t>
        </x:is>
      </x:c>
      <x:c r="G38" s="331" t="inlineStr">
        <x:is>
          <x:t xml:space="preserve">REFUNDED</x:t>
        </x:is>
      </x:c>
      <x:c r="H38" s="331" t="inlineStr">
        <x:is>
          <x:t xml:space="preserve">FULFILLED</x:t>
        </x:is>
      </x:c>
      <x:c r="I38" s="331" t="inlineStr">
        <x:is>
          <x:t xml:space="preserve">HIGH</x:t>
        </x:is>
      </x:c>
      <x:c r="J38" s="331" t="inlineStr">
        <x:is>
          <x:t xml:space="preserve">HIGH</x:t>
        </x:is>
      </x:c>
      <x:c r="K38" s="331" t="inlineStr">
        <x:is>
          <x:t xml:space="preserve">Refund completed after shipment release or delivery</x:t>
        </x:is>
      </x:c>
      <x:c r="L38" s="331" t="inlineStr">
        <x:is>
          <x:t xml:space="preserve">Refund signal conflicts with an active or completed shipment.</x:t>
        </x:is>
      </x:c>
      <x:c r="M38" s="333" t="n">
        <x:v>46265.5</x:v>
      </x:c>
      <x:c r="N38" s="331" t="inlineStr">
        <x:is>
          <x:t xml:space="preserve">Stop or recover the shipment when possible and verify refund exposure.</x:t>
        </x:is>
      </x:c>
      <x:c r="O38" s="331" t="b">
        <x:v>1</x:v>
      </x:c>
      <x:c r="P38" s="334" t="n">
        <x:v>0.97</x:v>
      </x:c>
      <x:c r="Q38" s="331" t="inlineStr">
        <x:is>
          <x:t xml:space="preserve">HUMAN_REVIEW</x:t>
        </x:is>
      </x:c>
      <x:c r="R38" s="331" t="inlineStr">
        <x:is>
          <x:t xml:space="preserve">OPEN</x:t>
        </x:is>
      </x:c>
    </x:row>
    <x:row r="39">
      <x:c r="A39" s="331" t="inlineStr">
        <x:is>
          <x:t xml:space="preserve">EXC-0195-005</x:t>
        </x:is>
      </x:c>
      <x:c r="B39" s="331" t="inlineStr">
        <x:is>
          <x:t xml:space="preserve">gid://shopify/Order/2000000002195</x:t>
        </x:is>
      </x:c>
      <x:c r="C39" s="331" t="inlineStr">
        <x:is>
          <x:t xml:space="preserve">REFUND_SHIPMENT_CONFLICT</x:t>
        </x:is>
      </x:c>
      <x:c r="D39" s="332" t="n">
        <x:v>355.06</x:v>
      </x:c>
      <x:c r="E39" s="331" t="inlineStr">
        <x:is>
          <x:t xml:space="preserve">WH_EAST</x:t>
        </x:is>
      </x:c>
      <x:c r="F39" s="331" t="inlineStr">
        <x:is>
          <x:t xml:space="preserve">USPS</x:t>
        </x:is>
      </x:c>
      <x:c r="G39" s="331" t="inlineStr">
        <x:is>
          <x:t xml:space="preserve">REFUNDED</x:t>
        </x:is>
      </x:c>
      <x:c r="H39" s="331" t="inlineStr">
        <x:is>
          <x:t xml:space="preserve">FULFILLED</x:t>
        </x:is>
      </x:c>
      <x:c r="I39" s="331" t="inlineStr">
        <x:is>
          <x:t xml:space="preserve">HIGH</x:t>
        </x:is>
      </x:c>
      <x:c r="J39" s="331" t="inlineStr">
        <x:is>
          <x:t xml:space="preserve">HIGH</x:t>
        </x:is>
      </x:c>
      <x:c r="K39" s="331" t="inlineStr">
        <x:is>
          <x:t xml:space="preserve">Refund completed after shipment release or delivery</x:t>
        </x:is>
      </x:c>
      <x:c r="L39" s="331" t="inlineStr">
        <x:is>
          <x:t xml:space="preserve">Refund signal conflicts with an active or completed shipment.</x:t>
        </x:is>
      </x:c>
      <x:c r="M39" s="333" t="n">
        <x:v>46265.5</x:v>
      </x:c>
      <x:c r="N39" s="331" t="inlineStr">
        <x:is>
          <x:t xml:space="preserve">Stop or recover the shipment when possible and verify refund exposure.</x:t>
        </x:is>
      </x:c>
      <x:c r="O39" s="331" t="b">
        <x:v>1</x:v>
      </x:c>
      <x:c r="P39" s="334" t="n">
        <x:v>0.97</x:v>
      </x:c>
      <x:c r="Q39" s="331" t="inlineStr">
        <x:is>
          <x:t xml:space="preserve">HUMAN_REVIEW</x:t>
        </x:is>
      </x:c>
      <x:c r="R39" s="331" t="inlineStr">
        <x:is>
          <x:t xml:space="preserve">OPEN</x:t>
        </x:is>
      </x:c>
    </x:row>
    <x:row r="40">
      <x:c r="A40" s="331" t="inlineStr">
        <x:is>
          <x:t xml:space="preserve">EXC-0196-006</x:t>
        </x:is>
      </x:c>
      <x:c r="B40" s="331" t="inlineStr">
        <x:is>
          <x:t xml:space="preserve">gid://shopify/Order/2000000002196</x:t>
        </x:is>
      </x:c>
      <x:c r="C40" s="331" t="inlineStr">
        <x:is>
          <x:t xml:space="preserve">REFUND_SHIPMENT_CONFLICT</x:t>
        </x:is>
      </x:c>
      <x:c r="D40" s="332" t="n">
        <x:v>805.38</x:v>
      </x:c>
      <x:c r="E40" s="331" t="inlineStr">
        <x:is>
          <x:t xml:space="preserve">WH_EAST</x:t>
        </x:is>
      </x:c>
      <x:c r="F40" s="331" t="inlineStr">
        <x:is>
          <x:t xml:space="preserve">DHL</x:t>
        </x:is>
      </x:c>
      <x:c r="G40" s="331" t="inlineStr">
        <x:is>
          <x:t xml:space="preserve">REFUNDED</x:t>
        </x:is>
      </x:c>
      <x:c r="H40" s="331" t="inlineStr">
        <x:is>
          <x:t xml:space="preserve">FULFILLED</x:t>
        </x:is>
      </x:c>
      <x:c r="I40" s="331" t="inlineStr">
        <x:is>
          <x:t xml:space="preserve">HIGH</x:t>
        </x:is>
      </x:c>
      <x:c r="J40" s="331" t="inlineStr">
        <x:is>
          <x:t xml:space="preserve">HIGH</x:t>
        </x:is>
      </x:c>
      <x:c r="K40" s="331" t="inlineStr">
        <x:is>
          <x:t xml:space="preserve">Refund completed after shipment release or delivery</x:t>
        </x:is>
      </x:c>
      <x:c r="L40" s="331" t="inlineStr">
        <x:is>
          <x:t xml:space="preserve">Refund signal conflicts with an active or completed shipment.</x:t>
        </x:is>
      </x:c>
      <x:c r="M40" s="333" t="n">
        <x:v>46265.5</x:v>
      </x:c>
      <x:c r="N40" s="331" t="inlineStr">
        <x:is>
          <x:t xml:space="preserve">Stop or recover the shipment when possible and verify refund exposure.</x:t>
        </x:is>
      </x:c>
      <x:c r="O40" s="331" t="b">
        <x:v>1</x:v>
      </x:c>
      <x:c r="P40" s="334" t="n">
        <x:v>0.97</x:v>
      </x:c>
      <x:c r="Q40" s="331" t="inlineStr">
        <x:is>
          <x:t xml:space="preserve">HUMAN_REVIEW</x:t>
        </x:is>
      </x:c>
      <x:c r="R40" s="331" t="inlineStr">
        <x:is>
          <x:t xml:space="preserve">OPEN</x:t>
        </x:is>
      </x:c>
    </x:row>
    <x:row r="41">
      <x:c r="A41" s="331" t="inlineStr">
        <x:is>
          <x:t xml:space="preserve">EXC-0197-007</x:t>
        </x:is>
      </x:c>
      <x:c r="B41" s="331" t="inlineStr">
        <x:is>
          <x:t xml:space="preserve">gid://shopify/Order/2000000002197</x:t>
        </x:is>
      </x:c>
      <x:c r="C41" s="331" t="inlineStr">
        <x:is>
          <x:t xml:space="preserve">REFUND_SHIPMENT_CONFLICT</x:t>
        </x:is>
      </x:c>
      <x:c r="D41" s="332" t="n">
        <x:v>280.46</x:v>
      </x:c>
      <x:c r="E41" s="331" t="inlineStr">
        <x:is>
          <x:t xml:space="preserve">WH_CENTRAL</x:t>
        </x:is>
      </x:c>
      <x:c r="F41" s="331" t="inlineStr">
        <x:is>
          <x:t xml:space="preserve">UPS</x:t>
        </x:is>
      </x:c>
      <x:c r="G41" s="331" t="inlineStr">
        <x:is>
          <x:t xml:space="preserve">REFUNDED</x:t>
        </x:is>
      </x:c>
      <x:c r="H41" s="331" t="inlineStr">
        <x:is>
          <x:t xml:space="preserve">FULFILLED</x:t>
        </x:is>
      </x:c>
      <x:c r="I41" s="331" t="inlineStr">
        <x:is>
          <x:t xml:space="preserve">HIGH</x:t>
        </x:is>
      </x:c>
      <x:c r="J41" s="331" t="inlineStr">
        <x:is>
          <x:t xml:space="preserve">HIGH</x:t>
        </x:is>
      </x:c>
      <x:c r="K41" s="331" t="inlineStr">
        <x:is>
          <x:t xml:space="preserve">Refund completed after shipment release or delivery</x:t>
        </x:is>
      </x:c>
      <x:c r="L41" s="331" t="inlineStr">
        <x:is>
          <x:t xml:space="preserve">Refund signal conflicts with an active or completed shipment.</x:t>
        </x:is>
      </x:c>
      <x:c r="M41" s="333" t="n">
        <x:v>46265.5</x:v>
      </x:c>
      <x:c r="N41" s="331" t="inlineStr">
        <x:is>
          <x:t xml:space="preserve">Stop or recover the shipment when possible and verify refund exposure.</x:t>
        </x:is>
      </x:c>
      <x:c r="O41" s="331" t="b">
        <x:v>1</x:v>
      </x:c>
      <x:c r="P41" s="334" t="n">
        <x:v>0.97</x:v>
      </x:c>
      <x:c r="Q41" s="331" t="inlineStr">
        <x:is>
          <x:t xml:space="preserve">HUMAN_REVIEW</x:t>
        </x:is>
      </x:c>
      <x:c r="R41" s="331" t="inlineStr">
        <x:is>
          <x:t xml:space="preserve">OPEN</x:t>
        </x:is>
      </x:c>
    </x:row>
    <x:row r="42">
      <x:c r="A42" s="331" t="inlineStr">
        <x:is>
          <x:t xml:space="preserve">EXC-0198-008</x:t>
        </x:is>
      </x:c>
      <x:c r="B42" s="331" t="inlineStr">
        <x:is>
          <x:t xml:space="preserve">gid://shopify/Order/2000000002198</x:t>
        </x:is>
      </x:c>
      <x:c r="C42" s="331" t="inlineStr">
        <x:is>
          <x:t xml:space="preserve">REFUND_SHIPMENT_CONFLICT</x:t>
        </x:is>
      </x:c>
      <x:c r="D42" s="332" t="n">
        <x:v>223.34</x:v>
      </x:c>
      <x:c r="E42" s="331" t="inlineStr">
        <x:is>
          <x:t xml:space="preserve">WH_CENTRAL</x:t>
        </x:is>
      </x:c>
      <x:c r="F42" s="331" t="inlineStr">
        <x:is>
          <x:t xml:space="preserve">FEDEX</x:t>
        </x:is>
      </x:c>
      <x:c r="G42" s="331" t="inlineStr">
        <x:is>
          <x:t xml:space="preserve">REFUNDED</x:t>
        </x:is>
      </x:c>
      <x:c r="H42" s="331" t="inlineStr">
        <x:is>
          <x:t xml:space="preserve">FULFILLED</x:t>
        </x:is>
      </x:c>
      <x:c r="I42" s="331" t="inlineStr">
        <x:is>
          <x:t xml:space="preserve">HIGH</x:t>
        </x:is>
      </x:c>
      <x:c r="J42" s="331" t="inlineStr">
        <x:is>
          <x:t xml:space="preserve">HIGH</x:t>
        </x:is>
      </x:c>
      <x:c r="K42" s="331" t="inlineStr">
        <x:is>
          <x:t xml:space="preserve">Refund completed after shipment release or delivery</x:t>
        </x:is>
      </x:c>
      <x:c r="L42" s="331" t="inlineStr">
        <x:is>
          <x:t xml:space="preserve">Refund signal conflicts with an active or completed shipment.</x:t>
        </x:is>
      </x:c>
      <x:c r="M42" s="333" t="n">
        <x:v>46265.5</x:v>
      </x:c>
      <x:c r="N42" s="331" t="inlineStr">
        <x:is>
          <x:t xml:space="preserve">Stop or recover the shipment when possible and verify refund exposure.</x:t>
        </x:is>
      </x:c>
      <x:c r="O42" s="331" t="b">
        <x:v>1</x:v>
      </x:c>
      <x:c r="P42" s="334" t="n">
        <x:v>0.97</x:v>
      </x:c>
      <x:c r="Q42" s="331" t="inlineStr">
        <x:is>
          <x:t xml:space="preserve">HUMAN_REVIEW</x:t>
        </x:is>
      </x:c>
      <x:c r="R42" s="331" t="inlineStr">
        <x:is>
          <x:t xml:space="preserve">OPEN</x:t>
        </x:is>
      </x:c>
    </x:row>
    <x:row r="43">
      <x:c r="A43" s="331" t="inlineStr">
        <x:is>
          <x:t xml:space="preserve">EXC-0199-009</x:t>
        </x:is>
      </x:c>
      <x:c r="B43" s="331" t="inlineStr">
        <x:is>
          <x:t xml:space="preserve">gid://shopify/Order/2000000002199</x:t>
        </x:is>
      </x:c>
      <x:c r="C43" s="331" t="inlineStr">
        <x:is>
          <x:t xml:space="preserve">REFUND_SHIPMENT_CONFLICT</x:t>
        </x:is>
      </x:c>
      <x:c r="D43" s="332" t="n">
        <x:v>685.87</x:v>
      </x:c>
      <x:c r="E43" s="331" t="inlineStr">
        <x:is>
          <x:t xml:space="preserve">WH_WEST</x:t>
        </x:is>
      </x:c>
      <x:c r="F43" s="331" t="inlineStr">
        <x:is>
          <x:t xml:space="preserve">USPS</x:t>
        </x:is>
      </x:c>
      <x:c r="G43" s="331" t="inlineStr">
        <x:is>
          <x:t xml:space="preserve">REFUNDED</x:t>
        </x:is>
      </x:c>
      <x:c r="H43" s="331" t="inlineStr">
        <x:is>
          <x:t xml:space="preserve">FULFILLED</x:t>
        </x:is>
      </x:c>
      <x:c r="I43" s="331" t="inlineStr">
        <x:is>
          <x:t xml:space="preserve">HIGH</x:t>
        </x:is>
      </x:c>
      <x:c r="J43" s="331" t="inlineStr">
        <x:is>
          <x:t xml:space="preserve">HIGH</x:t>
        </x:is>
      </x:c>
      <x:c r="K43" s="331" t="inlineStr">
        <x:is>
          <x:t xml:space="preserve">Refund completed after shipment release or delivery</x:t>
        </x:is>
      </x:c>
      <x:c r="L43" s="331" t="inlineStr">
        <x:is>
          <x:t xml:space="preserve">Refund signal conflicts with an active or completed shipment.</x:t>
        </x:is>
      </x:c>
      <x:c r="M43" s="333" t="n">
        <x:v>46265.5</x:v>
      </x:c>
      <x:c r="N43" s="331" t="inlineStr">
        <x:is>
          <x:t xml:space="preserve">Stop or recover the shipment when possible and verify refund exposure.</x:t>
        </x:is>
      </x:c>
      <x:c r="O43" s="331" t="b">
        <x:v>1</x:v>
      </x:c>
      <x:c r="P43" s="334" t="n">
        <x:v>0.97</x:v>
      </x:c>
      <x:c r="Q43" s="331" t="inlineStr">
        <x:is>
          <x:t xml:space="preserve">HUMAN_REVIEW</x:t>
        </x:is>
      </x:c>
      <x:c r="R43" s="331" t="inlineStr">
        <x:is>
          <x:t xml:space="preserve">OPEN</x:t>
        </x:is>
      </x:c>
    </x:row>
    <x:row r="44">
      <x:c r="A44" s="331" t="inlineStr">
        <x:is>
          <x:t xml:space="preserve">EXC-0200-010</x:t>
        </x:is>
      </x:c>
      <x:c r="B44" s="331" t="inlineStr">
        <x:is>
          <x:t xml:space="preserve">gid://shopify/Order/2000000002200</x:t>
        </x:is>
      </x:c>
      <x:c r="C44" s="331" t="inlineStr">
        <x:is>
          <x:t xml:space="preserve">REFUND_SHIPMENT_CONFLICT</x:t>
        </x:is>
      </x:c>
      <x:c r="D44" s="332" t="n">
        <x:v>229.34</x:v>
      </x:c>
      <x:c r="E44" s="331" t="inlineStr">
        <x:is>
          <x:t xml:space="preserve">WH_WEST</x:t>
        </x:is>
      </x:c>
      <x:c r="F44" s="331" t="inlineStr">
        <x:is>
          <x:t xml:space="preserve">DHL</x:t>
        </x:is>
      </x:c>
      <x:c r="G44" s="331" t="inlineStr">
        <x:is>
          <x:t xml:space="preserve">REFUNDED</x:t>
        </x:is>
      </x:c>
      <x:c r="H44" s="331" t="inlineStr">
        <x:is>
          <x:t xml:space="preserve">FULFILLED</x:t>
        </x:is>
      </x:c>
      <x:c r="I44" s="331" t="inlineStr">
        <x:is>
          <x:t xml:space="preserve">HIGH</x:t>
        </x:is>
      </x:c>
      <x:c r="J44" s="331" t="inlineStr">
        <x:is>
          <x:t xml:space="preserve">HIGH</x:t>
        </x:is>
      </x:c>
      <x:c r="K44" s="331" t="inlineStr">
        <x:is>
          <x:t xml:space="preserve">Refund completed after shipment release or delivery</x:t>
        </x:is>
      </x:c>
      <x:c r="L44" s="331" t="inlineStr">
        <x:is>
          <x:t xml:space="preserve">Refund signal conflicts with an active or completed shipment.</x:t>
        </x:is>
      </x:c>
      <x:c r="M44" s="333" t="n">
        <x:v>46265.5</x:v>
      </x:c>
      <x:c r="N44" s="331" t="inlineStr">
        <x:is>
          <x:t xml:space="preserve">Stop or recover the shipment when possible and verify refund exposure.</x:t>
        </x:is>
      </x:c>
      <x:c r="O44" s="331" t="b">
        <x:v>1</x:v>
      </x:c>
      <x:c r="P44" s="334" t="n">
        <x:v>0.97</x:v>
      </x:c>
      <x:c r="Q44" s="331" t="inlineStr">
        <x:is>
          <x:t xml:space="preserve">HUMAN_REVIEW</x:t>
        </x:is>
      </x:c>
      <x:c r="R44" s="331" t="inlineStr">
        <x:is>
          <x:t xml:space="preserve">OPEN</x:t>
        </x:is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42" customWidth="1"/>
    <x:col min="2" max="2" width="35" customWidth="1"/>
    <x:col min="3" max="3" width="14" customWidth="1"/>
    <x:col min="4" max="4" width="26" customWidth="1"/>
    <x:col min="5" max="5" width="12" customWidth="1"/>
    <x:col min="6" max="6" width="48" hidden="0" customWidth="1"/>
    <x:col min="7" max="7" width="15" customWidth="1"/>
    <x:col min="8" max="8" width="20" hidden="0" customWidth="1"/>
    <x:col min="9" max="9" width="30" hidden="0" customWidth="1"/>
    <x:col min="10" max="10" width="58" hidden="0" customWidth="1"/>
    <x:col min="11" max="11" width="24" hidden="0" customWidth="1"/>
    <x:col min="12" max="12" width="20" hidden="0" customWidth="1"/>
  </x:cols>
  <x:sheetData>
    <x:row r="1">
      <x:c r="A1" s="309" t="inlineStr">
        <x:is>
          <x:t xml:space="preserve">HUMAN_REVIEW</x:t>
        </x:is>
      </x:c>
      <x:c r="B1" s="309"/>
      <x:c r="C1" s="309"/>
      <x:c r="D1" s="309"/>
      <x:c r="E1" s="309"/>
      <x:c r="F1" s="309"/>
      <x:c r="G1" s="309"/>
      <x:c r="H1" s="309"/>
      <x:c r="I1" s="309"/>
      <x:c r="J1" s="309"/>
      <x:c r="K1" s="309"/>
      <x:c r="L1" s="309"/>
    </x:row>
    <x:row r="2">
      <x:c r="A2" s="309" t="inlineStr">
        <x:is>
          <x:t xml:space="preserve">Generated by the Codex order-exception workflow; not part of the Shopify export.</x:t>
        </x:is>
      </x:c>
      <x:c r="B2" s="309"/>
      <x:c r="C2" s="309"/>
      <x:c r="D2" s="309"/>
      <x:c r="E2" s="309"/>
      <x:c r="F2" s="309"/>
      <x:c r="G2" s="309"/>
      <x:c r="H2" s="309"/>
      <x:c r="I2" s="309"/>
      <x:c r="J2" s="309"/>
      <x:c r="K2" s="309"/>
      <x:c r="L2" s="309"/>
    </x:row>
    <x:row r="3">
      <x:c r="A3" s="309"/>
      <x:c r="B3" s="309"/>
      <x:c r="C3" s="309"/>
      <x:c r="D3" s="309"/>
      <x:c r="E3" s="309"/>
      <x:c r="F3" s="309"/>
      <x:c r="G3" s="309"/>
      <x:c r="H3" s="309"/>
      <x:c r="I3" s="309"/>
      <x:c r="J3" s="309"/>
      <x:c r="K3" s="309"/>
      <x:c r="L3" s="309"/>
    </x:row>
    <x:row r="4">
      <x:c r="A4" s="335" t="inlineStr">
        <x:is>
          <x:t xml:space="preserve">review_id</x:t>
        </x:is>
      </x:c>
      <x:c r="B4" s="335" t="inlineStr">
        <x:is>
          <x:t xml:space="preserve">order_id</x:t>
        </x:is>
      </x:c>
      <x:c r="C4" s="335" t="inlineStr">
        <x:is>
          <x:t xml:space="preserve">exception_id</x:t>
        </x:is>
      </x:c>
      <x:c r="D4" s="335" t="inlineStr">
        <x:is>
          <x:t xml:space="preserve">exception_type</x:t>
        </x:is>
      </x:c>
      <x:c r="E4" s="335" t="inlineStr">
        <x:is>
          <x:t xml:space="preserve">severity</x:t>
        </x:is>
      </x:c>
      <x:c r="F4" s="335" t="inlineStr">
        <x:is>
          <x:t xml:space="preserve">ai_recommendation</x:t>
        </x:is>
      </x:c>
      <x:c r="G4" s="335" t="inlineStr">
        <x:is>
          <x:t xml:space="preserve">ai_confidence</x:t>
        </x:is>
      </x:c>
      <x:c r="H4" s="335" t="inlineStr">
        <x:is>
          <x:t xml:space="preserve">review_status</x:t>
        </x:is>
      </x:c>
      <x:c r="I4" s="335" t="inlineStr">
        <x:is>
          <x:t xml:space="preserve">human_decision</x:t>
        </x:is>
      </x:c>
      <x:c r="J4" s="335" t="inlineStr">
        <x:is>
          <x:t xml:space="preserve">decision_reason</x:t>
        </x:is>
      </x:c>
      <x:c r="K4" s="311" t="str">
        <x:v>reviewed_by</x:v>
      </x:c>
      <x:c r="L4" s="311" t="str">
        <x:v>reviewed_at</x:v>
      </x:c>
    </x:row>
    <x:row r="5" ht="34" customHeight="1">
      <x:c r="A5" s="331" t="inlineStr">
        <x:is>
          <x:t xml:space="preserve">REV-0001</x:t>
        </x:is>
      </x:c>
      <x:c r="B5" s="331" t="inlineStr">
        <x:is>
          <x:t xml:space="preserve">gid://shopify/Order/2000000002161</x:t>
        </x:is>
      </x:c>
      <x:c r="C5" s="331" t="inlineStr">
        <x:is>
          <x:t xml:space="preserve">EXC-0161-001</x:t>
        </x:is>
      </x:c>
      <x:c r="D5" s="331" t="inlineStr">
        <x:is>
          <x:t xml:space="preserve">FULFILLMENT_DELAY</x:t>
        </x:is>
      </x:c>
      <x:c r="E5" s="331" t="inlineStr">
        <x:is>
          <x:t xml:space="preserve">MEDIUM</x:t>
        </x:is>
      </x:c>
      <x:c r="F5" s="331" t="inlineStr">
        <x:is>
          <x:t xml:space="preserve">Confirm stock and fulfillment ownership; provide a dispatch update.</x:t>
        </x:is>
      </x:c>
      <x:c r="G5" s="331" t="n">
        <x:v>0.92</x:v>
      </x:c>
      <x:c r="H5" s="331" t="str">
        <x:v>APPROVED</x:v>
      </x:c>
      <x:c r="I5" s="331" t="str">
        <x:v>Escalate to warehouse</x:v>
      </x:c>
      <x:c r="J5" s="331" t="str">
        <x:v>Delay exceeds operating threshold; confirm dispatch ownership.</x:v>
      </x:c>
      <x:c r="K5" s="309" t="str">
        <x:v>PORTFOLIO_SIMULATION</x:v>
      </x:c>
      <x:c r="L5" s="336" t="n">
        <x:v>46265.875</x:v>
      </x:c>
    </x:row>
    <x:row r="6" ht="34" customHeight="1">
      <x:c r="A6" s="331" t="inlineStr">
        <x:is>
          <x:t xml:space="preserve">REV-0002</x:t>
        </x:is>
      </x:c>
      <x:c r="B6" s="331" t="inlineStr">
        <x:is>
          <x:t xml:space="preserve">gid://shopify/Order/2000000002162</x:t>
        </x:is>
      </x:c>
      <x:c r="C6" s="331" t="inlineStr">
        <x:is>
          <x:t xml:space="preserve">EXC-0162-002</x:t>
        </x:is>
      </x:c>
      <x:c r="D6" s="331" t="inlineStr">
        <x:is>
          <x:t xml:space="preserve">FULFILLMENT_DELAY</x:t>
        </x:is>
      </x:c>
      <x:c r="E6" s="331" t="inlineStr">
        <x:is>
          <x:t xml:space="preserve">MEDIUM</x:t>
        </x:is>
      </x:c>
      <x:c r="F6" s="331" t="inlineStr">
        <x:is>
          <x:t xml:space="preserve">Confirm stock and fulfillment ownership; provide a dispatch update.</x:t>
        </x:is>
      </x:c>
      <x:c r="G6" s="331" t="n">
        <x:v>0.92</x:v>
      </x:c>
      <x:c r="H6" s="331" t="str">
        <x:v>APPROVED</x:v>
      </x:c>
      <x:c r="I6" s="331" t="str">
        <x:v>Reconcile inventory</x:v>
      </x:c>
      <x:c r="J6" s="331" t="str">
        <x:v>Paid order cannot proceed while inventory is out of stock.</x:v>
      </x:c>
      <x:c r="K6" s="309" t="str">
        <x:v>PORTFOLIO_SIMULATION</x:v>
      </x:c>
      <x:c r="L6" s="336" t="n">
        <x:v>46265.916666666664</x:v>
      </x:c>
    </x:row>
    <x:row r="7" ht="34" customHeight="1">
      <x:c r="A7" s="331" t="inlineStr">
        <x:is>
          <x:t xml:space="preserve">REV-0003</x:t>
        </x:is>
      </x:c>
      <x:c r="B7" s="331" t="inlineStr">
        <x:is>
          <x:t xml:space="preserve">gid://shopify/Order/2000000002163</x:t>
        </x:is>
      </x:c>
      <x:c r="C7" s="331" t="inlineStr">
        <x:is>
          <x:t xml:space="preserve">EXC-0163-003</x:t>
        </x:is>
      </x:c>
      <x:c r="D7" s="331" t="inlineStr">
        <x:is>
          <x:t xml:space="preserve">FULFILLMENT_DELAY</x:t>
        </x:is>
      </x:c>
      <x:c r="E7" s="331" t="inlineStr">
        <x:is>
          <x:t xml:space="preserve">MEDIUM</x:t>
        </x:is>
      </x:c>
      <x:c r="F7" s="331" t="inlineStr">
        <x:is>
          <x:t xml:space="preserve">Confirm stock and fulfillment ownership; provide a dispatch update.</x:t>
        </x:is>
      </x:c>
      <x:c r="G7" s="331" t="n">
        <x:v>0.92</x:v>
      </x:c>
      <x:c r="H7" s="331" t="str">
        <x:v>APPROVED</x:v>
      </x:c>
      <x:c r="I7" s="331" t="str">
        <x:v>Start carrier trace</x:v>
      </x:c>
      <x:c r="J7" s="331" t="str">
        <x:v>Delivery promise was missed; proactive customer update required.</x:v>
      </x:c>
      <x:c r="K7" s="309" t="str">
        <x:v>PORTFOLIO_SIMULATION</x:v>
      </x:c>
      <x:c r="L7" s="336" t="n">
        <x:v>46265.958333333336</x:v>
      </x:c>
    </x:row>
    <x:row r="8" ht="34" customHeight="1">
      <x:c r="A8" s="331" t="inlineStr">
        <x:is>
          <x:t xml:space="preserve">REV-0004</x:t>
        </x:is>
      </x:c>
      <x:c r="B8" s="331" t="inlineStr">
        <x:is>
          <x:t xml:space="preserve">gid://shopify/Order/2000000002164</x:t>
        </x:is>
      </x:c>
      <x:c r="C8" s="331" t="inlineStr">
        <x:is>
          <x:t xml:space="preserve">EXC-0164-004</x:t>
        </x:is>
      </x:c>
      <x:c r="D8" s="331" t="inlineStr">
        <x:is>
          <x:t xml:space="preserve">FULFILLMENT_DELAY</x:t>
        </x:is>
      </x:c>
      <x:c r="E8" s="331" t="inlineStr">
        <x:is>
          <x:t xml:space="preserve">MEDIUM</x:t>
        </x:is>
      </x:c>
      <x:c r="F8" s="331" t="inlineStr">
        <x:is>
          <x:t xml:space="preserve">Confirm stock and fulfillment ownership; provide a dispatch update.</x:t>
        </x:is>
      </x:c>
      <x:c r="G8" s="331" t="n">
        <x:v>0.92</x:v>
      </x:c>
      <x:c r="H8" s="331" t="str">
        <x:v>APPROVED</x:v>
      </x:c>
      <x:c r="I8" s="331" t="str">
        <x:v>Audit refund and shipment</x:v>
      </x:c>
      <x:c r="J8" s="331" t="str">
        <x:v>Financial and physical flows conflict and require recovery action.</x:v>
      </x:c>
      <x:c r="K8" s="309" t="str">
        <x:v>PORTFOLIO_SIMULATION</x:v>
      </x:c>
      <x:c r="L8" s="336" t="n">
        <x:v>46266</x:v>
      </x:c>
    </x:row>
    <x:row r="9" ht="34" customHeight="1">
      <x:c r="A9" s="331" t="inlineStr">
        <x:is>
          <x:t xml:space="preserve">REV-0005</x:t>
        </x:is>
      </x:c>
      <x:c r="B9" s="331" t="inlineStr">
        <x:is>
          <x:t xml:space="preserve">gid://shopify/Order/2000000002165</x:t>
        </x:is>
      </x:c>
      <x:c r="C9" s="331" t="inlineStr">
        <x:is>
          <x:t xml:space="preserve">EXC-0165-005</x:t>
        </x:is>
      </x:c>
      <x:c r="D9" s="331" t="inlineStr">
        <x:is>
          <x:t xml:space="preserve">FULFILLMENT_DELAY</x:t>
        </x:is>
      </x:c>
      <x:c r="E9" s="331" t="inlineStr">
        <x:is>
          <x:t xml:space="preserve">MEDIUM</x:t>
        </x:is>
      </x:c>
      <x:c r="F9" s="331" t="inlineStr">
        <x:is>
          <x:t xml:space="preserve">Confirm stock and fulfillment ownership; provide a dispatch update.</x:t>
        </x:is>
      </x:c>
      <x:c r="G9" s="331" t="n">
        <x:v>0.92</x:v>
      </x:c>
      <x:c r="H9" s="331" t="str">
        <x:v>REJECTED</x:v>
      </x:c>
      <x:c r="I9" s="331" t="str">
        <x:v>No escalation</x:v>
      </x:c>
      <x:c r="J9" s="331" t="str">
        <x:v>Evidence indicates the order was fulfilled within the allowed operating window.</x:v>
      </x:c>
      <x:c r="K9" s="309" t="str">
        <x:v>PORTFOLIO_SIMULATION</x:v>
      </x:c>
      <x:c r="L9" s="336" t="n">
        <x:v>46266.020833333336</x:v>
      </x:c>
    </x:row>
    <x:row r="10" ht="34" customHeight="1">
      <x:c r="A10" s="331" t="inlineStr">
        <x:is>
          <x:t xml:space="preserve">REV-0006</x:t>
        </x:is>
      </x:c>
      <x:c r="B10" s="331" t="inlineStr">
        <x:is>
          <x:t xml:space="preserve">gid://shopify/Order/2000000002166</x:t>
        </x:is>
      </x:c>
      <x:c r="C10" s="331" t="inlineStr">
        <x:is>
          <x:t xml:space="preserve">EXC-0166-006</x:t>
        </x:is>
      </x:c>
      <x:c r="D10" s="331" t="inlineStr">
        <x:is>
          <x:t xml:space="preserve">FULFILLMENT_DELAY</x:t>
        </x:is>
      </x:c>
      <x:c r="E10" s="331" t="inlineStr">
        <x:is>
          <x:t xml:space="preserve">MEDIUM</x:t>
        </x:is>
      </x:c>
      <x:c r="F10" s="331" t="inlineStr">
        <x:is>
          <x:t xml:space="preserve">Confirm stock and fulfillment ownership; provide a dispatch update.</x:t>
        </x:is>
      </x:c>
      <x:c r="G10" s="331" t="n">
        <x:v>0.92</x:v>
      </x:c>
      <x:c r="H10" s="331" t="str">
        <x:v>APPROVED</x:v>
      </x:c>
      <x:c r="I10" s="331" t="str">
        <x:v>Notify customer and carrier</x:v>
      </x:c>
      <x:c r="J10" s="331" t="str">
        <x:v>Multiple signals increase customer-impact risk.</x:v>
      </x:c>
      <x:c r="K10" s="309" t="str">
        <x:v>PORTFOLIO_SIMULATION</x:v>
      </x:c>
      <x:c r="L10" s="336" t="n">
        <x:v>46266.041666666664</x:v>
      </x:c>
    </x:row>
    <x:row r="11">
      <x:c r="A11" s="331" t="inlineStr">
        <x:is>
          <x:t xml:space="preserve">REV-0007</x:t>
        </x:is>
      </x:c>
      <x:c r="B11" s="331" t="inlineStr">
        <x:is>
          <x:t xml:space="preserve">gid://shopify/Order/2000000002167</x:t>
        </x:is>
      </x:c>
      <x:c r="C11" s="331" t="inlineStr">
        <x:is>
          <x:t xml:space="preserve">EXC-0167-007</x:t>
        </x:is>
      </x:c>
      <x:c r="D11" s="331" t="inlineStr">
        <x:is>
          <x:t xml:space="preserve">FULFILLMENT_DELAY</x:t>
        </x:is>
      </x:c>
      <x:c r="E11" s="331" t="inlineStr">
        <x:is>
          <x:t xml:space="preserve">MEDIUM</x:t>
        </x:is>
      </x:c>
      <x:c r="F11" s="331" t="inlineStr">
        <x:is>
          <x:t xml:space="preserve">Confirm stock and fulfillment ownership; provide a dispatch update.</x:t>
        </x:is>
      </x:c>
      <x:c r="G11" s="331" t="n">
        <x:v>0.92</x:v>
      </x:c>
      <x:c r="H11" s="331" t="inlineStr">
        <x:is>
          <x:t xml:space="preserve">PENDING</x:t>
        </x:is>
      </x:c>
      <x:c r="I11" s="331" t="inlineStr">
        <x:is>
          <x:t xml:space="preserve"/>
        </x:is>
      </x:c>
      <x:c r="J11" s="331" t="inlineStr">
        <x:is>
          <x:t xml:space="preserve"/>
        </x:is>
      </x:c>
      <x:c r="K11" s="309"/>
      <x:c r="L11" s="309"/>
    </x:row>
    <x:row r="12">
      <x:c r="A12" s="331" t="inlineStr">
        <x:is>
          <x:t xml:space="preserve">REV-0008</x:t>
        </x:is>
      </x:c>
      <x:c r="B12" s="331" t="inlineStr">
        <x:is>
          <x:t xml:space="preserve">gid://shopify/Order/2000000002168</x:t>
        </x:is>
      </x:c>
      <x:c r="C12" s="331" t="inlineStr">
        <x:is>
          <x:t xml:space="preserve">EXC-0168-008</x:t>
        </x:is>
      </x:c>
      <x:c r="D12" s="331" t="inlineStr">
        <x:is>
          <x:t xml:space="preserve">FULFILLMENT_DELAY</x:t>
        </x:is>
      </x:c>
      <x:c r="E12" s="331" t="inlineStr">
        <x:is>
          <x:t xml:space="preserve">MEDIUM</x:t>
        </x:is>
      </x:c>
      <x:c r="F12" s="331" t="inlineStr">
        <x:is>
          <x:t xml:space="preserve">Confirm stock and fulfillment ownership; provide a dispatch update.</x:t>
        </x:is>
      </x:c>
      <x:c r="G12" s="331" t="n">
        <x:v>0.92</x:v>
      </x:c>
      <x:c r="H12" s="331" t="inlineStr">
        <x:is>
          <x:t xml:space="preserve">PENDING</x:t>
        </x:is>
      </x:c>
      <x:c r="I12" s="331" t="inlineStr">
        <x:is>
          <x:t xml:space="preserve"/>
        </x:is>
      </x:c>
      <x:c r="J12" s="331" t="inlineStr">
        <x:is>
          <x:t xml:space="preserve"/>
        </x:is>
      </x:c>
      <x:c r="K12" s="309"/>
      <x:c r="L12" s="309"/>
    </x:row>
    <x:row r="13">
      <x:c r="A13" s="331" t="inlineStr">
        <x:is>
          <x:t xml:space="preserve">REV-0009</x:t>
        </x:is>
      </x:c>
      <x:c r="B13" s="331" t="inlineStr">
        <x:is>
          <x:t xml:space="preserve">gid://shopify/Order/2000000002169</x:t>
        </x:is>
      </x:c>
      <x:c r="C13" s="331" t="inlineStr">
        <x:is>
          <x:t xml:space="preserve">EXC-0169-009</x:t>
        </x:is>
      </x:c>
      <x:c r="D13" s="331" t="inlineStr">
        <x:is>
          <x:t xml:space="preserve">FULFILLMENT_DELAY</x:t>
        </x:is>
      </x:c>
      <x:c r="E13" s="331" t="inlineStr">
        <x:is>
          <x:t xml:space="preserve">MEDIUM</x:t>
        </x:is>
      </x:c>
      <x:c r="F13" s="331" t="inlineStr">
        <x:is>
          <x:t xml:space="preserve">Confirm stock and fulfillment ownership; provide a dispatch update.</x:t>
        </x:is>
      </x:c>
      <x:c r="G13" s="331" t="n">
        <x:v>0.92</x:v>
      </x:c>
      <x:c r="H13" s="331" t="inlineStr">
        <x:is>
          <x:t xml:space="preserve">PENDING</x:t>
        </x:is>
      </x:c>
      <x:c r="I13" s="331" t="inlineStr">
        <x:is>
          <x:t xml:space="preserve"/>
        </x:is>
      </x:c>
      <x:c r="J13" s="331" t="inlineStr">
        <x:is>
          <x:t xml:space="preserve"/>
        </x:is>
      </x:c>
      <x:c r="K13" s="309"/>
      <x:c r="L13" s="309"/>
    </x:row>
    <x:row r="14">
      <x:c r="A14" s="331" t="inlineStr">
        <x:is>
          <x:t xml:space="preserve">REV-0010</x:t>
        </x:is>
      </x:c>
      <x:c r="B14" s="331" t="inlineStr">
        <x:is>
          <x:t xml:space="preserve">gid://shopify/Order/2000000002170</x:t>
        </x:is>
      </x:c>
      <x:c r="C14" s="331" t="inlineStr">
        <x:is>
          <x:t xml:space="preserve">EXC-0170-010</x:t>
        </x:is>
      </x:c>
      <x:c r="D14" s="331" t="inlineStr">
        <x:is>
          <x:t xml:space="preserve">FULFILLMENT_DELAY</x:t>
        </x:is>
      </x:c>
      <x:c r="E14" s="331" t="inlineStr">
        <x:is>
          <x:t xml:space="preserve">MEDIUM</x:t>
        </x:is>
      </x:c>
      <x:c r="F14" s="331" t="inlineStr">
        <x:is>
          <x:t xml:space="preserve">Confirm stock and fulfillment ownership; provide a dispatch update.</x:t>
        </x:is>
      </x:c>
      <x:c r="G14" s="331" t="n">
        <x:v>0.92</x:v>
      </x:c>
      <x:c r="H14" s="331" t="inlineStr">
        <x:is>
          <x:t xml:space="preserve">PENDING</x:t>
        </x:is>
      </x:c>
      <x:c r="I14" s="331" t="inlineStr">
        <x:is>
          <x:t xml:space="preserve"/>
        </x:is>
      </x:c>
      <x:c r="J14" s="331" t="inlineStr">
        <x:is>
          <x:t xml:space="preserve"/>
        </x:is>
      </x:c>
      <x:c r="K14" s="309"/>
      <x:c r="L14" s="309"/>
    </x:row>
    <x:row r="15">
      <x:c r="A15" s="331" t="inlineStr">
        <x:is>
          <x:t xml:space="preserve">REV-0011</x:t>
        </x:is>
      </x:c>
      <x:c r="B15" s="331" t="inlineStr">
        <x:is>
          <x:t xml:space="preserve">gid://shopify/Order/2000000002171</x:t>
        </x:is>
      </x:c>
      <x:c r="C15" s="331" t="inlineStr">
        <x:is>
          <x:t xml:space="preserve">EXC-0171-001</x:t>
        </x:is>
      </x:c>
      <x:c r="D15" s="331" t="inlineStr">
        <x:is>
          <x:t xml:space="preserve">INVENTORY_MISMATCH</x:t>
        </x:is>
      </x:c>
      <x:c r="E15" s="331" t="inlineStr">
        <x:is>
          <x:t xml:space="preserve">MEDIUM</x:t>
        </x:is>
      </x:c>
      <x:c r="F15" s="331" t="inlineStr">
        <x:is>
          <x:t xml:space="preserve">Reconcile Shopify and warehouse inventory before committing stock.</x:t>
        </x:is>
      </x:c>
      <x:c r="G15" s="331" t="n">
        <x:v>0.9</x:v>
      </x:c>
      <x:c r="H15" s="331" t="inlineStr">
        <x:is>
          <x:t xml:space="preserve">PENDING</x:t>
        </x:is>
      </x:c>
      <x:c r="I15" s="331" t="inlineStr">
        <x:is>
          <x:t xml:space="preserve"/>
        </x:is>
      </x:c>
      <x:c r="J15" s="331" t="inlineStr">
        <x:is>
          <x:t xml:space="preserve"/>
        </x:is>
      </x:c>
      <x:c r="K15" s="309"/>
      <x:c r="L15" s="309"/>
    </x:row>
    <x:row r="16">
      <x:c r="A16" s="331" t="inlineStr">
        <x:is>
          <x:t xml:space="preserve">REV-0012</x:t>
        </x:is>
      </x:c>
      <x:c r="B16" s="331" t="inlineStr">
        <x:is>
          <x:t xml:space="preserve">gid://shopify/Order/2000000002172</x:t>
        </x:is>
      </x:c>
      <x:c r="C16" s="331" t="inlineStr">
        <x:is>
          <x:t xml:space="preserve">EXC-0172-002</x:t>
        </x:is>
      </x:c>
      <x:c r="D16" s="331" t="inlineStr">
        <x:is>
          <x:t xml:space="preserve">INVENTORY_MISMATCH</x:t>
        </x:is>
      </x:c>
      <x:c r="E16" s="331" t="inlineStr">
        <x:is>
          <x:t xml:space="preserve">MEDIUM</x:t>
        </x:is>
      </x:c>
      <x:c r="F16" s="331" t="inlineStr">
        <x:is>
          <x:t xml:space="preserve">Reconcile Shopify and warehouse inventory before committing stock.</x:t>
        </x:is>
      </x:c>
      <x:c r="G16" s="331" t="n">
        <x:v>0.9</x:v>
      </x:c>
      <x:c r="H16" s="331" t="inlineStr">
        <x:is>
          <x:t xml:space="preserve">PENDING</x:t>
        </x:is>
      </x:c>
      <x:c r="I16" s="331" t="inlineStr">
        <x:is>
          <x:t xml:space="preserve"/>
        </x:is>
      </x:c>
      <x:c r="J16" s="331" t="inlineStr">
        <x:is>
          <x:t xml:space="preserve"/>
        </x:is>
      </x:c>
      <x:c r="K16" s="309"/>
      <x:c r="L16" s="309"/>
    </x:row>
    <x:row r="17">
      <x:c r="A17" s="331" t="inlineStr">
        <x:is>
          <x:t xml:space="preserve">REV-0013</x:t>
        </x:is>
      </x:c>
      <x:c r="B17" s="331" t="inlineStr">
        <x:is>
          <x:t xml:space="preserve">gid://shopify/Order/2000000002173</x:t>
        </x:is>
      </x:c>
      <x:c r="C17" s="331" t="inlineStr">
        <x:is>
          <x:t xml:space="preserve">EXC-0173-003</x:t>
        </x:is>
      </x:c>
      <x:c r="D17" s="331" t="inlineStr">
        <x:is>
          <x:t xml:space="preserve">INVENTORY_MISMATCH</x:t>
        </x:is>
      </x:c>
      <x:c r="E17" s="331" t="inlineStr">
        <x:is>
          <x:t xml:space="preserve">MEDIUM</x:t>
        </x:is>
      </x:c>
      <x:c r="F17" s="331" t="inlineStr">
        <x:is>
          <x:t xml:space="preserve">Reconcile Shopify and warehouse inventory before committing stock.</x:t>
        </x:is>
      </x:c>
      <x:c r="G17" s="331" t="n">
        <x:v>0.9</x:v>
      </x:c>
      <x:c r="H17" s="331" t="inlineStr">
        <x:is>
          <x:t xml:space="preserve">PENDING</x:t>
        </x:is>
      </x:c>
      <x:c r="I17" s="331" t="inlineStr">
        <x:is>
          <x:t xml:space="preserve"/>
        </x:is>
      </x:c>
      <x:c r="J17" s="331" t="inlineStr">
        <x:is>
          <x:t xml:space="preserve"/>
        </x:is>
      </x:c>
      <x:c r="K17" s="309"/>
      <x:c r="L17" s="309"/>
    </x:row>
    <x:row r="18">
      <x:c r="A18" s="331" t="inlineStr">
        <x:is>
          <x:t xml:space="preserve">REV-0014</x:t>
        </x:is>
      </x:c>
      <x:c r="B18" s="331" t="inlineStr">
        <x:is>
          <x:t xml:space="preserve">gid://shopify/Order/2000000002174</x:t>
        </x:is>
      </x:c>
      <x:c r="C18" s="331" t="inlineStr">
        <x:is>
          <x:t xml:space="preserve">EXC-0174-004</x:t>
        </x:is>
      </x:c>
      <x:c r="D18" s="331" t="inlineStr">
        <x:is>
          <x:t xml:space="preserve">INVENTORY_MISMATCH</x:t>
        </x:is>
      </x:c>
      <x:c r="E18" s="331" t="inlineStr">
        <x:is>
          <x:t xml:space="preserve">MEDIUM</x:t>
        </x:is>
      </x:c>
      <x:c r="F18" s="331" t="inlineStr">
        <x:is>
          <x:t xml:space="preserve">Reconcile Shopify and warehouse inventory before committing stock.</x:t>
        </x:is>
      </x:c>
      <x:c r="G18" s="331" t="n">
        <x:v>0.9</x:v>
      </x:c>
      <x:c r="H18" s="331" t="inlineStr">
        <x:is>
          <x:t xml:space="preserve">PENDING</x:t>
        </x:is>
      </x:c>
      <x:c r="I18" s="331" t="inlineStr">
        <x:is>
          <x:t xml:space="preserve"/>
        </x:is>
      </x:c>
      <x:c r="J18" s="331" t="inlineStr">
        <x:is>
          <x:t xml:space="preserve"/>
        </x:is>
      </x:c>
      <x:c r="K18" s="309"/>
      <x:c r="L18" s="309"/>
    </x:row>
    <x:row r="19">
      <x:c r="A19" s="331" t="inlineStr">
        <x:is>
          <x:t xml:space="preserve">REV-0015</x:t>
        </x:is>
      </x:c>
      <x:c r="B19" s="331" t="inlineStr">
        <x:is>
          <x:t xml:space="preserve">gid://shopify/Order/2000000002175</x:t>
        </x:is>
      </x:c>
      <x:c r="C19" s="331" t="inlineStr">
        <x:is>
          <x:t xml:space="preserve">EXC-0175-005</x:t>
        </x:is>
      </x:c>
      <x:c r="D19" s="331" t="inlineStr">
        <x:is>
          <x:t xml:space="preserve">INVENTORY_MISMATCH</x:t>
        </x:is>
      </x:c>
      <x:c r="E19" s="331" t="inlineStr">
        <x:is>
          <x:t xml:space="preserve">MEDIUM</x:t>
        </x:is>
      </x:c>
      <x:c r="F19" s="331" t="inlineStr">
        <x:is>
          <x:t xml:space="preserve">Reconcile Shopify and warehouse inventory before committing stock.</x:t>
        </x:is>
      </x:c>
      <x:c r="G19" s="331" t="n">
        <x:v>0.9</x:v>
      </x:c>
      <x:c r="H19" s="331" t="inlineStr">
        <x:is>
          <x:t xml:space="preserve">PENDING</x:t>
        </x:is>
      </x:c>
      <x:c r="I19" s="331" t="inlineStr">
        <x:is>
          <x:t xml:space="preserve"/>
        </x:is>
      </x:c>
      <x:c r="J19" s="331" t="inlineStr">
        <x:is>
          <x:t xml:space="preserve"/>
        </x:is>
      </x:c>
      <x:c r="K19" s="309"/>
      <x:c r="L19" s="309"/>
    </x:row>
    <x:row r="20">
      <x:c r="A20" s="331" t="inlineStr">
        <x:is>
          <x:t xml:space="preserve">REV-0016</x:t>
        </x:is>
      </x:c>
      <x:c r="B20" s="331" t="inlineStr">
        <x:is>
          <x:t xml:space="preserve">gid://shopify/Order/2000000002176</x:t>
        </x:is>
      </x:c>
      <x:c r="C20" s="331" t="inlineStr">
        <x:is>
          <x:t xml:space="preserve">EXC-0176-006</x:t>
        </x:is>
      </x:c>
      <x:c r="D20" s="331" t="inlineStr">
        <x:is>
          <x:t xml:space="preserve">INVENTORY_MISMATCH</x:t>
        </x:is>
      </x:c>
      <x:c r="E20" s="331" t="inlineStr">
        <x:is>
          <x:t xml:space="preserve">MEDIUM</x:t>
        </x:is>
      </x:c>
      <x:c r="F20" s="331" t="inlineStr">
        <x:is>
          <x:t xml:space="preserve">Reconcile Shopify and warehouse inventory before committing stock.</x:t>
        </x:is>
      </x:c>
      <x:c r="G20" s="331" t="n">
        <x:v>0.9</x:v>
      </x:c>
      <x:c r="H20" s="331" t="inlineStr">
        <x:is>
          <x:t xml:space="preserve">PENDING</x:t>
        </x:is>
      </x:c>
      <x:c r="I20" s="331" t="inlineStr">
        <x:is>
          <x:t xml:space="preserve"/>
        </x:is>
      </x:c>
      <x:c r="J20" s="331" t="inlineStr">
        <x:is>
          <x:t xml:space="preserve"/>
        </x:is>
      </x:c>
      <x:c r="K20" s="309"/>
      <x:c r="L20" s="309"/>
    </x:row>
    <x:row r="21">
      <x:c r="A21" s="331" t="inlineStr">
        <x:is>
          <x:t xml:space="preserve">REV-0017</x:t>
        </x:is>
      </x:c>
      <x:c r="B21" s="331" t="inlineStr">
        <x:is>
          <x:t xml:space="preserve">gid://shopify/Order/2000000002177</x:t>
        </x:is>
      </x:c>
      <x:c r="C21" s="331" t="inlineStr">
        <x:is>
          <x:t xml:space="preserve">EXC-0177-007</x:t>
        </x:is>
      </x:c>
      <x:c r="D21" s="331" t="inlineStr">
        <x:is>
          <x:t xml:space="preserve">INVENTORY_MISMATCH</x:t>
        </x:is>
      </x:c>
      <x:c r="E21" s="331" t="inlineStr">
        <x:is>
          <x:t xml:space="preserve">MEDIUM</x:t>
        </x:is>
      </x:c>
      <x:c r="F21" s="331" t="inlineStr">
        <x:is>
          <x:t xml:space="preserve">Reconcile Shopify and warehouse inventory before committing stock.</x:t>
        </x:is>
      </x:c>
      <x:c r="G21" s="331" t="n">
        <x:v>0.9</x:v>
      </x:c>
      <x:c r="H21" s="331" t="inlineStr">
        <x:is>
          <x:t xml:space="preserve">PENDING</x:t>
        </x:is>
      </x:c>
      <x:c r="I21" s="331" t="inlineStr">
        <x:is>
          <x:t xml:space="preserve"/>
        </x:is>
      </x:c>
      <x:c r="J21" s="331" t="inlineStr">
        <x:is>
          <x:t xml:space="preserve"/>
        </x:is>
      </x:c>
      <x:c r="K21" s="309"/>
      <x:c r="L21" s="309"/>
    </x:row>
    <x:row r="22">
      <x:c r="A22" s="331" t="inlineStr">
        <x:is>
          <x:t xml:space="preserve">REV-0018</x:t>
        </x:is>
      </x:c>
      <x:c r="B22" s="331" t="inlineStr">
        <x:is>
          <x:t xml:space="preserve">gid://shopify/Order/2000000002178</x:t>
        </x:is>
      </x:c>
      <x:c r="C22" s="331" t="inlineStr">
        <x:is>
          <x:t xml:space="preserve">EXC-0178-008</x:t>
        </x:is>
      </x:c>
      <x:c r="D22" s="331" t="inlineStr">
        <x:is>
          <x:t xml:space="preserve">INVENTORY_MISMATCH</x:t>
        </x:is>
      </x:c>
      <x:c r="E22" s="331" t="inlineStr">
        <x:is>
          <x:t xml:space="preserve">MEDIUM</x:t>
        </x:is>
      </x:c>
      <x:c r="F22" s="331" t="inlineStr">
        <x:is>
          <x:t xml:space="preserve">Reconcile Shopify and warehouse inventory before committing stock.</x:t>
        </x:is>
      </x:c>
      <x:c r="G22" s="331" t="n">
        <x:v>0.9</x:v>
      </x:c>
      <x:c r="H22" s="331" t="inlineStr">
        <x:is>
          <x:t xml:space="preserve">PENDING</x:t>
        </x:is>
      </x:c>
      <x:c r="I22" s="331" t="inlineStr">
        <x:is>
          <x:t xml:space="preserve"/>
        </x:is>
      </x:c>
      <x:c r="J22" s="331" t="inlineStr">
        <x:is>
          <x:t xml:space="preserve"/>
        </x:is>
      </x:c>
      <x:c r="K22" s="309"/>
      <x:c r="L22" s="309"/>
    </x:row>
    <x:row r="23">
      <x:c r="A23" s="331" t="inlineStr">
        <x:is>
          <x:t xml:space="preserve">REV-0019</x:t>
        </x:is>
      </x:c>
      <x:c r="B23" s="331" t="inlineStr">
        <x:is>
          <x:t xml:space="preserve">gid://shopify/Order/2000000002179</x:t>
        </x:is>
      </x:c>
      <x:c r="C23" s="331" t="inlineStr">
        <x:is>
          <x:t xml:space="preserve">EXC-0179-009</x:t>
        </x:is>
      </x:c>
      <x:c r="D23" s="331" t="inlineStr">
        <x:is>
          <x:t xml:space="preserve">INVENTORY_MISMATCH</x:t>
        </x:is>
      </x:c>
      <x:c r="E23" s="331" t="inlineStr">
        <x:is>
          <x:t xml:space="preserve">MEDIUM</x:t>
        </x:is>
      </x:c>
      <x:c r="F23" s="331" t="inlineStr">
        <x:is>
          <x:t xml:space="preserve">Reconcile Shopify and warehouse inventory before committing stock.</x:t>
        </x:is>
      </x:c>
      <x:c r="G23" s="331" t="n">
        <x:v>0.9</x:v>
      </x:c>
      <x:c r="H23" s="331" t="inlineStr">
        <x:is>
          <x:t xml:space="preserve">PENDING</x:t>
        </x:is>
      </x:c>
      <x:c r="I23" s="331" t="inlineStr">
        <x:is>
          <x:t xml:space="preserve"/>
        </x:is>
      </x:c>
      <x:c r="J23" s="331" t="inlineStr">
        <x:is>
          <x:t xml:space="preserve"/>
        </x:is>
      </x:c>
      <x:c r="K23" s="309"/>
      <x:c r="L23" s="309"/>
    </x:row>
    <x:row r="24">
      <x:c r="A24" s="331" t="inlineStr">
        <x:is>
          <x:t xml:space="preserve">REV-0020</x:t>
        </x:is>
      </x:c>
      <x:c r="B24" s="331" t="inlineStr">
        <x:is>
          <x:t xml:space="preserve">gid://shopify/Order/2000000002180</x:t>
        </x:is>
      </x:c>
      <x:c r="C24" s="331" t="inlineStr">
        <x:is>
          <x:t xml:space="preserve">EXC-0180-010</x:t>
        </x:is>
      </x:c>
      <x:c r="D24" s="331" t="inlineStr">
        <x:is>
          <x:t xml:space="preserve">INVENTORY_MISMATCH</x:t>
        </x:is>
      </x:c>
      <x:c r="E24" s="331" t="inlineStr">
        <x:is>
          <x:t xml:space="preserve">MEDIUM</x:t>
        </x:is>
      </x:c>
      <x:c r="F24" s="331" t="inlineStr">
        <x:is>
          <x:t xml:space="preserve">Reconcile Shopify and warehouse inventory before committing stock.</x:t>
        </x:is>
      </x:c>
      <x:c r="G24" s="331" t="n">
        <x:v>0.9</x:v>
      </x:c>
      <x:c r="H24" s="331" t="inlineStr">
        <x:is>
          <x:t xml:space="preserve">PENDING</x:t>
        </x:is>
      </x:c>
      <x:c r="I24" s="331" t="inlineStr">
        <x:is>
          <x:t xml:space="preserve"/>
        </x:is>
      </x:c>
      <x:c r="J24" s="331" t="inlineStr">
        <x:is>
          <x:t xml:space="preserve"/>
        </x:is>
      </x:c>
      <x:c r="K24" s="309"/>
      <x:c r="L24" s="309"/>
    </x:row>
    <x:row r="25">
      <x:c r="A25" s="331" t="inlineStr">
        <x:is>
          <x:t xml:space="preserve">REV-0021</x:t>
        </x:is>
      </x:c>
      <x:c r="B25" s="331" t="inlineStr">
        <x:is>
          <x:t xml:space="preserve">gid://shopify/Order/2000000002182</x:t>
        </x:is>
      </x:c>
      <x:c r="C25" s="331" t="inlineStr">
        <x:is>
          <x:t xml:space="preserve">EXC-0182-002</x:t>
        </x:is>
      </x:c>
      <x:c r="D25" s="331" t="inlineStr">
        <x:is>
          <x:t xml:space="preserve">DELIVERY_DELAY</x:t>
        </x:is>
      </x:c>
      <x:c r="E25" s="331" t="inlineStr">
        <x:is>
          <x:t xml:space="preserve">MEDIUM</x:t>
        </x:is>
      </x:c>
      <x:c r="F25" s="331" t="inlineStr">
        <x:is>
          <x:t xml:space="preserve">Request a carrier trace and proactively update the customer.</x:t>
        </x:is>
      </x:c>
      <x:c r="G25" s="331" t="n">
        <x:v>0.95</x:v>
      </x:c>
      <x:c r="H25" s="331" t="inlineStr">
        <x:is>
          <x:t xml:space="preserve">PENDING</x:t>
        </x:is>
      </x:c>
      <x:c r="I25" s="331" t="inlineStr">
        <x:is>
          <x:t xml:space="preserve"/>
        </x:is>
      </x:c>
      <x:c r="J25" s="331" t="inlineStr">
        <x:is>
          <x:t xml:space="preserve"/>
        </x:is>
      </x:c>
      <x:c r="K25" s="309"/>
      <x:c r="L25" s="309"/>
    </x:row>
    <x:row r="26">
      <x:c r="A26" s="331" t="inlineStr">
        <x:is>
          <x:t xml:space="preserve">REV-0022</x:t>
        </x:is>
      </x:c>
      <x:c r="B26" s="331" t="inlineStr">
        <x:is>
          <x:t xml:space="preserve">gid://shopify/Order/2000000002183</x:t>
        </x:is>
      </x:c>
      <x:c r="C26" s="331" t="inlineStr">
        <x:is>
          <x:t xml:space="preserve">EXC-0183-003</x:t>
        </x:is>
      </x:c>
      <x:c r="D26" s="331" t="inlineStr">
        <x:is>
          <x:t xml:space="preserve">DELIVERY_DELAY</x:t>
        </x:is>
      </x:c>
      <x:c r="E26" s="331" t="inlineStr">
        <x:is>
          <x:t xml:space="preserve">MEDIUM</x:t>
        </x:is>
      </x:c>
      <x:c r="F26" s="331" t="inlineStr">
        <x:is>
          <x:t xml:space="preserve">Request a carrier trace and proactively update the customer.</x:t>
        </x:is>
      </x:c>
      <x:c r="G26" s="331" t="n">
        <x:v>0.95</x:v>
      </x:c>
      <x:c r="H26" s="331" t="inlineStr">
        <x:is>
          <x:t xml:space="preserve">PENDING</x:t>
        </x:is>
      </x:c>
      <x:c r="I26" s="331" t="inlineStr">
        <x:is>
          <x:t xml:space="preserve"/>
        </x:is>
      </x:c>
      <x:c r="J26" s="331" t="inlineStr">
        <x:is>
          <x:t xml:space="preserve"/>
        </x:is>
      </x:c>
      <x:c r="K26" s="309"/>
      <x:c r="L26" s="309"/>
    </x:row>
    <x:row r="27">
      <x:c r="A27" s="331" t="inlineStr">
        <x:is>
          <x:t xml:space="preserve">REV-0023</x:t>
        </x:is>
      </x:c>
      <x:c r="B27" s="331" t="inlineStr">
        <x:is>
          <x:t xml:space="preserve">gid://shopify/Order/2000000002184</x:t>
        </x:is>
      </x:c>
      <x:c r="C27" s="331" t="inlineStr">
        <x:is>
          <x:t xml:space="preserve">EXC-0184-004</x:t>
        </x:is>
      </x:c>
      <x:c r="D27" s="331" t="inlineStr">
        <x:is>
          <x:t xml:space="preserve">DELIVERY_DELAY</x:t>
        </x:is>
      </x:c>
      <x:c r="E27" s="331" t="inlineStr">
        <x:is>
          <x:t xml:space="preserve">HIGH</x:t>
        </x:is>
      </x:c>
      <x:c r="F27" s="331" t="inlineStr">
        <x:is>
          <x:t xml:space="preserve">Request a carrier trace and proactively update the customer.</x:t>
        </x:is>
      </x:c>
      <x:c r="G27" s="331" t="n">
        <x:v>0.95</x:v>
      </x:c>
      <x:c r="H27" s="331" t="inlineStr">
        <x:is>
          <x:t xml:space="preserve">PENDING</x:t>
        </x:is>
      </x:c>
      <x:c r="I27" s="331" t="inlineStr">
        <x:is>
          <x:t xml:space="preserve"/>
        </x:is>
      </x:c>
      <x:c r="J27" s="331" t="inlineStr">
        <x:is>
          <x:t xml:space="preserve"/>
        </x:is>
      </x:c>
      <x:c r="K27" s="309"/>
      <x:c r="L27" s="309"/>
    </x:row>
    <x:row r="28">
      <x:c r="A28" s="331" t="inlineStr">
        <x:is>
          <x:t xml:space="preserve">REV-0024</x:t>
        </x:is>
      </x:c>
      <x:c r="B28" s="331" t="inlineStr">
        <x:is>
          <x:t xml:space="preserve">gid://shopify/Order/2000000002185</x:t>
        </x:is>
      </x:c>
      <x:c r="C28" s="331" t="inlineStr">
        <x:is>
          <x:t xml:space="preserve">EXC-0185-005</x:t>
        </x:is>
      </x:c>
      <x:c r="D28" s="331" t="inlineStr">
        <x:is>
          <x:t xml:space="preserve">DELIVERY_DELAY</x:t>
        </x:is>
      </x:c>
      <x:c r="E28" s="331" t="inlineStr">
        <x:is>
          <x:t xml:space="preserve">HIGH</x:t>
        </x:is>
      </x:c>
      <x:c r="F28" s="331" t="inlineStr">
        <x:is>
          <x:t xml:space="preserve">Request a carrier trace and proactively update the customer.</x:t>
        </x:is>
      </x:c>
      <x:c r="G28" s="331" t="n">
        <x:v>0.95</x:v>
      </x:c>
      <x:c r="H28" s="331" t="inlineStr">
        <x:is>
          <x:t xml:space="preserve">PENDING</x:t>
        </x:is>
      </x:c>
      <x:c r="I28" s="331" t="inlineStr">
        <x:is>
          <x:t xml:space="preserve"/>
        </x:is>
      </x:c>
      <x:c r="J28" s="331" t="inlineStr">
        <x:is>
          <x:t xml:space="preserve"/>
        </x:is>
      </x:c>
      <x:c r="K28" s="309"/>
      <x:c r="L28" s="309"/>
    </x:row>
    <x:row r="29">
      <x:c r="A29" s="331" t="inlineStr">
        <x:is>
          <x:t xml:space="preserve">REV-0025</x:t>
        </x:is>
      </x:c>
      <x:c r="B29" s="331" t="inlineStr">
        <x:is>
          <x:t xml:space="preserve">gid://shopify/Order/2000000002187</x:t>
        </x:is>
      </x:c>
      <x:c r="C29" s="331" t="inlineStr">
        <x:is>
          <x:t xml:space="preserve">EXC-0187-007</x:t>
        </x:is>
      </x:c>
      <x:c r="D29" s="331" t="inlineStr">
        <x:is>
          <x:t xml:space="preserve">DELIVERY_DELAY</x:t>
        </x:is>
      </x:c>
      <x:c r="E29" s="331" t="inlineStr">
        <x:is>
          <x:t xml:space="preserve">MEDIUM</x:t>
        </x:is>
      </x:c>
      <x:c r="F29" s="331" t="inlineStr">
        <x:is>
          <x:t xml:space="preserve">Request a carrier trace and proactively update the customer.</x:t>
        </x:is>
      </x:c>
      <x:c r="G29" s="331" t="n">
        <x:v>0.95</x:v>
      </x:c>
      <x:c r="H29" s="331" t="inlineStr">
        <x:is>
          <x:t xml:space="preserve">PENDING</x:t>
        </x:is>
      </x:c>
      <x:c r="I29" s="331" t="inlineStr">
        <x:is>
          <x:t xml:space="preserve"/>
        </x:is>
      </x:c>
      <x:c r="J29" s="331" t="inlineStr">
        <x:is>
          <x:t xml:space="preserve"/>
        </x:is>
      </x:c>
      <x:c r="K29" s="309"/>
      <x:c r="L29" s="309"/>
    </x:row>
    <x:row r="30">
      <x:c r="A30" s="331" t="inlineStr">
        <x:is>
          <x:t xml:space="preserve">REV-0026</x:t>
        </x:is>
      </x:c>
      <x:c r="B30" s="331" t="inlineStr">
        <x:is>
          <x:t xml:space="preserve">gid://shopify/Order/2000000002188</x:t>
        </x:is>
      </x:c>
      <x:c r="C30" s="331" t="inlineStr">
        <x:is>
          <x:t xml:space="preserve">EXC-0188-008</x:t>
        </x:is>
      </x:c>
      <x:c r="D30" s="331" t="inlineStr">
        <x:is>
          <x:t xml:space="preserve">DELIVERY_DELAY</x:t>
        </x:is>
      </x:c>
      <x:c r="E30" s="331" t="inlineStr">
        <x:is>
          <x:t xml:space="preserve">MEDIUM</x:t>
        </x:is>
      </x:c>
      <x:c r="F30" s="331" t="inlineStr">
        <x:is>
          <x:t xml:space="preserve">Request a carrier trace and proactively update the customer.</x:t>
        </x:is>
      </x:c>
      <x:c r="G30" s="331" t="n">
        <x:v>0.95</x:v>
      </x:c>
      <x:c r="H30" s="331" t="inlineStr">
        <x:is>
          <x:t xml:space="preserve">PENDING</x:t>
        </x:is>
      </x:c>
      <x:c r="I30" s="331" t="inlineStr">
        <x:is>
          <x:t xml:space="preserve"/>
        </x:is>
      </x:c>
      <x:c r="J30" s="331" t="inlineStr">
        <x:is>
          <x:t xml:space="preserve"/>
        </x:is>
      </x:c>
      <x:c r="K30" s="309"/>
      <x:c r="L30" s="309"/>
    </x:row>
    <x:row r="31">
      <x:c r="A31" s="331" t="inlineStr">
        <x:is>
          <x:t xml:space="preserve">REV-0027</x:t>
        </x:is>
      </x:c>
      <x:c r="B31" s="331" t="inlineStr">
        <x:is>
          <x:t xml:space="preserve">gid://shopify/Order/2000000002189</x:t>
        </x:is>
      </x:c>
      <x:c r="C31" s="331" t="inlineStr">
        <x:is>
          <x:t xml:space="preserve">EXC-0189-009</x:t>
        </x:is>
      </x:c>
      <x:c r="D31" s="331" t="inlineStr">
        <x:is>
          <x:t xml:space="preserve">DELIVERY_DELAY</x:t>
        </x:is>
      </x:c>
      <x:c r="E31" s="331" t="inlineStr">
        <x:is>
          <x:t xml:space="preserve">HIGH</x:t>
        </x:is>
      </x:c>
      <x:c r="F31" s="331" t="inlineStr">
        <x:is>
          <x:t xml:space="preserve">Request a carrier trace and proactively update the customer.</x:t>
        </x:is>
      </x:c>
      <x:c r="G31" s="331" t="n">
        <x:v>0.95</x:v>
      </x:c>
      <x:c r="H31" s="331" t="inlineStr">
        <x:is>
          <x:t xml:space="preserve">PENDING</x:t>
        </x:is>
      </x:c>
      <x:c r="I31" s="331" t="inlineStr">
        <x:is>
          <x:t xml:space="preserve"/>
        </x:is>
      </x:c>
      <x:c r="J31" s="331" t="inlineStr">
        <x:is>
          <x:t xml:space="preserve"/>
        </x:is>
      </x:c>
      <x:c r="K31" s="309"/>
      <x:c r="L31" s="309"/>
    </x:row>
    <x:row r="32">
      <x:c r="A32" s="331" t="inlineStr">
        <x:is>
          <x:t xml:space="preserve">REV-0028</x:t>
        </x:is>
      </x:c>
      <x:c r="B32" s="331" t="inlineStr">
        <x:is>
          <x:t xml:space="preserve">gid://shopify/Order/2000000002190</x:t>
        </x:is>
      </x:c>
      <x:c r="C32" s="331" t="inlineStr">
        <x:is>
          <x:t xml:space="preserve">EXC-0190-010</x:t>
        </x:is>
      </x:c>
      <x:c r="D32" s="331" t="inlineStr">
        <x:is>
          <x:t xml:space="preserve">DELIVERY_DELAY</x:t>
        </x:is>
      </x:c>
      <x:c r="E32" s="331" t="inlineStr">
        <x:is>
          <x:t xml:space="preserve">HIGH</x:t>
        </x:is>
      </x:c>
      <x:c r="F32" s="331" t="inlineStr">
        <x:is>
          <x:t xml:space="preserve">Request a carrier trace and proactively update the customer.</x:t>
        </x:is>
      </x:c>
      <x:c r="G32" s="331" t="n">
        <x:v>0.95</x:v>
      </x:c>
      <x:c r="H32" s="331" t="inlineStr">
        <x:is>
          <x:t xml:space="preserve">PENDING</x:t>
        </x:is>
      </x:c>
      <x:c r="I32" s="331" t="inlineStr">
        <x:is>
          <x:t xml:space="preserve"/>
        </x:is>
      </x:c>
      <x:c r="J32" s="331" t="inlineStr">
        <x:is>
          <x:t xml:space="preserve"/>
        </x:is>
      </x:c>
      <x:c r="K32" s="309"/>
      <x:c r="L32" s="309"/>
    </x:row>
    <x:row r="33">
      <x:c r="A33" s="331" t="inlineStr">
        <x:is>
          <x:t xml:space="preserve">REV-0029</x:t>
        </x:is>
      </x:c>
      <x:c r="B33" s="331" t="inlineStr">
        <x:is>
          <x:t xml:space="preserve">gid://shopify/Order/2000000002191</x:t>
        </x:is>
      </x:c>
      <x:c r="C33" s="331" t="inlineStr">
        <x:is>
          <x:t xml:space="preserve">EXC-0191-001</x:t>
        </x:is>
      </x:c>
      <x:c r="D33" s="331" t="inlineStr">
        <x:is>
          <x:t xml:space="preserve">REFUND_SHIPMENT_CONFLICT</x:t>
        </x:is>
      </x:c>
      <x:c r="E33" s="331" t="inlineStr">
        <x:is>
          <x:t xml:space="preserve">HIGH</x:t>
        </x:is>
      </x:c>
      <x:c r="F33" s="331" t="inlineStr">
        <x:is>
          <x:t xml:space="preserve">Stop or recover the shipment when possible and verify refund exposure.</x:t>
        </x:is>
      </x:c>
      <x:c r="G33" s="331" t="n">
        <x:v>0.97</x:v>
      </x:c>
      <x:c r="H33" s="331" t="inlineStr">
        <x:is>
          <x:t xml:space="preserve">PENDING</x:t>
        </x:is>
      </x:c>
      <x:c r="I33" s="331" t="inlineStr">
        <x:is>
          <x:t xml:space="preserve"/>
        </x:is>
      </x:c>
      <x:c r="J33" s="331" t="inlineStr">
        <x:is>
          <x:t xml:space="preserve"/>
        </x:is>
      </x:c>
      <x:c r="K33" s="309"/>
      <x:c r="L33" s="309"/>
    </x:row>
    <x:row r="34">
      <x:c r="A34" s="331" t="inlineStr">
        <x:is>
          <x:t xml:space="preserve">REV-0030</x:t>
        </x:is>
      </x:c>
      <x:c r="B34" s="331" t="inlineStr">
        <x:is>
          <x:t xml:space="preserve">gid://shopify/Order/2000000002192</x:t>
        </x:is>
      </x:c>
      <x:c r="C34" s="331" t="inlineStr">
        <x:is>
          <x:t xml:space="preserve">EXC-0192-002</x:t>
        </x:is>
      </x:c>
      <x:c r="D34" s="331" t="inlineStr">
        <x:is>
          <x:t xml:space="preserve">REFUND_SHIPMENT_CONFLICT</x:t>
        </x:is>
      </x:c>
      <x:c r="E34" s="331" t="inlineStr">
        <x:is>
          <x:t xml:space="preserve">HIGH</x:t>
        </x:is>
      </x:c>
      <x:c r="F34" s="331" t="inlineStr">
        <x:is>
          <x:t xml:space="preserve">Stop or recover the shipment when possible and verify refund exposure.</x:t>
        </x:is>
      </x:c>
      <x:c r="G34" s="331" t="n">
        <x:v>0.97</x:v>
      </x:c>
      <x:c r="H34" s="331" t="inlineStr">
        <x:is>
          <x:t xml:space="preserve">PENDING</x:t>
        </x:is>
      </x:c>
      <x:c r="I34" s="331" t="inlineStr">
        <x:is>
          <x:t xml:space="preserve"/>
        </x:is>
      </x:c>
      <x:c r="J34" s="331" t="inlineStr">
        <x:is>
          <x:t xml:space="preserve"/>
        </x:is>
      </x:c>
      <x:c r="K34" s="309"/>
      <x:c r="L34" s="309"/>
    </x:row>
    <x:row r="35">
      <x:c r="A35" s="331" t="inlineStr">
        <x:is>
          <x:t xml:space="preserve">REV-0031</x:t>
        </x:is>
      </x:c>
      <x:c r="B35" s="331" t="inlineStr">
        <x:is>
          <x:t xml:space="preserve">gid://shopify/Order/2000000002193</x:t>
        </x:is>
      </x:c>
      <x:c r="C35" s="331" t="inlineStr">
        <x:is>
          <x:t xml:space="preserve">EXC-0193-003</x:t>
        </x:is>
      </x:c>
      <x:c r="D35" s="331" t="inlineStr">
        <x:is>
          <x:t xml:space="preserve">REFUND_SHIPMENT_CONFLICT</x:t>
        </x:is>
      </x:c>
      <x:c r="E35" s="331" t="inlineStr">
        <x:is>
          <x:t xml:space="preserve">HIGH</x:t>
        </x:is>
      </x:c>
      <x:c r="F35" s="331" t="inlineStr">
        <x:is>
          <x:t xml:space="preserve">Stop or recover the shipment when possible and verify refund exposure.</x:t>
        </x:is>
      </x:c>
      <x:c r="G35" s="331" t="n">
        <x:v>0.97</x:v>
      </x:c>
      <x:c r="H35" s="331" t="inlineStr">
        <x:is>
          <x:t xml:space="preserve">PENDING</x:t>
        </x:is>
      </x:c>
      <x:c r="I35" s="331" t="inlineStr">
        <x:is>
          <x:t xml:space="preserve"/>
        </x:is>
      </x:c>
      <x:c r="J35" s="331" t="inlineStr">
        <x:is>
          <x:t xml:space="preserve"/>
        </x:is>
      </x:c>
      <x:c r="K35" s="309"/>
      <x:c r="L35" s="309"/>
    </x:row>
    <x:row r="36">
      <x:c r="A36" s="331" t="inlineStr">
        <x:is>
          <x:t xml:space="preserve">REV-0032</x:t>
        </x:is>
      </x:c>
      <x:c r="B36" s="331" t="inlineStr">
        <x:is>
          <x:t xml:space="preserve">gid://shopify/Order/2000000002194</x:t>
        </x:is>
      </x:c>
      <x:c r="C36" s="331" t="inlineStr">
        <x:is>
          <x:t xml:space="preserve">EXC-0194-004</x:t>
        </x:is>
      </x:c>
      <x:c r="D36" s="331" t="inlineStr">
        <x:is>
          <x:t xml:space="preserve">REFUND_SHIPMENT_CONFLICT</x:t>
        </x:is>
      </x:c>
      <x:c r="E36" s="331" t="inlineStr">
        <x:is>
          <x:t xml:space="preserve">HIGH</x:t>
        </x:is>
      </x:c>
      <x:c r="F36" s="331" t="inlineStr">
        <x:is>
          <x:t xml:space="preserve">Stop or recover the shipment when possible and verify refund exposure.</x:t>
        </x:is>
      </x:c>
      <x:c r="G36" s="331" t="n">
        <x:v>0.97</x:v>
      </x:c>
      <x:c r="H36" s="331" t="inlineStr">
        <x:is>
          <x:t xml:space="preserve">PENDING</x:t>
        </x:is>
      </x:c>
      <x:c r="I36" s="331" t="inlineStr">
        <x:is>
          <x:t xml:space="preserve"/>
        </x:is>
      </x:c>
      <x:c r="J36" s="331" t="inlineStr">
        <x:is>
          <x:t xml:space="preserve"/>
        </x:is>
      </x:c>
      <x:c r="K36" s="309"/>
      <x:c r="L36" s="309"/>
    </x:row>
    <x:row r="37">
      <x:c r="A37" s="331" t="inlineStr">
        <x:is>
          <x:t xml:space="preserve">REV-0033</x:t>
        </x:is>
      </x:c>
      <x:c r="B37" s="331" t="inlineStr">
        <x:is>
          <x:t xml:space="preserve">gid://shopify/Order/2000000002195</x:t>
        </x:is>
      </x:c>
      <x:c r="C37" s="331" t="inlineStr">
        <x:is>
          <x:t xml:space="preserve">EXC-0195-005</x:t>
        </x:is>
      </x:c>
      <x:c r="D37" s="331" t="inlineStr">
        <x:is>
          <x:t xml:space="preserve">REFUND_SHIPMENT_CONFLICT</x:t>
        </x:is>
      </x:c>
      <x:c r="E37" s="331" t="inlineStr">
        <x:is>
          <x:t xml:space="preserve">HIGH</x:t>
        </x:is>
      </x:c>
      <x:c r="F37" s="331" t="inlineStr">
        <x:is>
          <x:t xml:space="preserve">Stop or recover the shipment when possible and verify refund exposure.</x:t>
        </x:is>
      </x:c>
      <x:c r="G37" s="331" t="n">
        <x:v>0.97</x:v>
      </x:c>
      <x:c r="H37" s="331" t="inlineStr">
        <x:is>
          <x:t xml:space="preserve">PENDING</x:t>
        </x:is>
      </x:c>
      <x:c r="I37" s="331" t="inlineStr">
        <x:is>
          <x:t xml:space="preserve"/>
        </x:is>
      </x:c>
      <x:c r="J37" s="331" t="inlineStr">
        <x:is>
          <x:t xml:space="preserve"/>
        </x:is>
      </x:c>
      <x:c r="K37" s="309"/>
      <x:c r="L37" s="309"/>
    </x:row>
    <x:row r="38">
      <x:c r="A38" s="331" t="inlineStr">
        <x:is>
          <x:t xml:space="preserve">REV-0034</x:t>
        </x:is>
      </x:c>
      <x:c r="B38" s="331" t="inlineStr">
        <x:is>
          <x:t xml:space="preserve">gid://shopify/Order/2000000002196</x:t>
        </x:is>
      </x:c>
      <x:c r="C38" s="331" t="inlineStr">
        <x:is>
          <x:t xml:space="preserve">EXC-0196-006</x:t>
        </x:is>
      </x:c>
      <x:c r="D38" s="331" t="inlineStr">
        <x:is>
          <x:t xml:space="preserve">REFUND_SHIPMENT_CONFLICT</x:t>
        </x:is>
      </x:c>
      <x:c r="E38" s="331" t="inlineStr">
        <x:is>
          <x:t xml:space="preserve">HIGH</x:t>
        </x:is>
      </x:c>
      <x:c r="F38" s="331" t="inlineStr">
        <x:is>
          <x:t xml:space="preserve">Stop or recover the shipment when possible and verify refund exposure.</x:t>
        </x:is>
      </x:c>
      <x:c r="G38" s="331" t="n">
        <x:v>0.97</x:v>
      </x:c>
      <x:c r="H38" s="331" t="inlineStr">
        <x:is>
          <x:t xml:space="preserve">PENDING</x:t>
        </x:is>
      </x:c>
      <x:c r="I38" s="331" t="inlineStr">
        <x:is>
          <x:t xml:space="preserve"/>
        </x:is>
      </x:c>
      <x:c r="J38" s="331" t="inlineStr">
        <x:is>
          <x:t xml:space="preserve"/>
        </x:is>
      </x:c>
      <x:c r="K38" s="309"/>
      <x:c r="L38" s="309"/>
    </x:row>
    <x:row r="39">
      <x:c r="A39" s="331" t="inlineStr">
        <x:is>
          <x:t xml:space="preserve">REV-0035</x:t>
        </x:is>
      </x:c>
      <x:c r="B39" s="331" t="inlineStr">
        <x:is>
          <x:t xml:space="preserve">gid://shopify/Order/2000000002197</x:t>
        </x:is>
      </x:c>
      <x:c r="C39" s="331" t="inlineStr">
        <x:is>
          <x:t xml:space="preserve">EXC-0197-007</x:t>
        </x:is>
      </x:c>
      <x:c r="D39" s="331" t="inlineStr">
        <x:is>
          <x:t xml:space="preserve">REFUND_SHIPMENT_CONFLICT</x:t>
        </x:is>
      </x:c>
      <x:c r="E39" s="331" t="inlineStr">
        <x:is>
          <x:t xml:space="preserve">HIGH</x:t>
        </x:is>
      </x:c>
      <x:c r="F39" s="331" t="inlineStr">
        <x:is>
          <x:t xml:space="preserve">Stop or recover the shipment when possible and verify refund exposure.</x:t>
        </x:is>
      </x:c>
      <x:c r="G39" s="331" t="n">
        <x:v>0.97</x:v>
      </x:c>
      <x:c r="H39" s="331" t="inlineStr">
        <x:is>
          <x:t xml:space="preserve">PENDING</x:t>
        </x:is>
      </x:c>
      <x:c r="I39" s="331" t="inlineStr">
        <x:is>
          <x:t xml:space="preserve"/>
        </x:is>
      </x:c>
      <x:c r="J39" s="331" t="inlineStr">
        <x:is>
          <x:t xml:space="preserve"/>
        </x:is>
      </x:c>
      <x:c r="K39" s="309"/>
      <x:c r="L39" s="309"/>
    </x:row>
    <x:row r="40">
      <x:c r="A40" s="331" t="inlineStr">
        <x:is>
          <x:t xml:space="preserve">REV-0036</x:t>
        </x:is>
      </x:c>
      <x:c r="B40" s="331" t="inlineStr">
        <x:is>
          <x:t xml:space="preserve">gid://shopify/Order/2000000002198</x:t>
        </x:is>
      </x:c>
      <x:c r="C40" s="331" t="inlineStr">
        <x:is>
          <x:t xml:space="preserve">EXC-0198-008</x:t>
        </x:is>
      </x:c>
      <x:c r="D40" s="331" t="inlineStr">
        <x:is>
          <x:t xml:space="preserve">REFUND_SHIPMENT_CONFLICT</x:t>
        </x:is>
      </x:c>
      <x:c r="E40" s="331" t="inlineStr">
        <x:is>
          <x:t xml:space="preserve">HIGH</x:t>
        </x:is>
      </x:c>
      <x:c r="F40" s="331" t="inlineStr">
        <x:is>
          <x:t xml:space="preserve">Stop or recover the shipment when possible and verify refund exposure.</x:t>
        </x:is>
      </x:c>
      <x:c r="G40" s="331" t="n">
        <x:v>0.97</x:v>
      </x:c>
      <x:c r="H40" s="331" t="inlineStr">
        <x:is>
          <x:t xml:space="preserve">PENDING</x:t>
        </x:is>
      </x:c>
      <x:c r="I40" s="331" t="inlineStr">
        <x:is>
          <x:t xml:space="preserve"/>
        </x:is>
      </x:c>
      <x:c r="J40" s="331" t="inlineStr">
        <x:is>
          <x:t xml:space="preserve"/>
        </x:is>
      </x:c>
      <x:c r="K40" s="309"/>
      <x:c r="L40" s="309"/>
    </x:row>
    <x:row r="41">
      <x:c r="A41" s="331" t="inlineStr">
        <x:is>
          <x:t xml:space="preserve">REV-0037</x:t>
        </x:is>
      </x:c>
      <x:c r="B41" s="331" t="inlineStr">
        <x:is>
          <x:t xml:space="preserve">gid://shopify/Order/2000000002199</x:t>
        </x:is>
      </x:c>
      <x:c r="C41" s="331" t="inlineStr">
        <x:is>
          <x:t xml:space="preserve">EXC-0199-009</x:t>
        </x:is>
      </x:c>
      <x:c r="D41" s="331" t="inlineStr">
        <x:is>
          <x:t xml:space="preserve">REFUND_SHIPMENT_CONFLICT</x:t>
        </x:is>
      </x:c>
      <x:c r="E41" s="331" t="inlineStr">
        <x:is>
          <x:t xml:space="preserve">HIGH</x:t>
        </x:is>
      </x:c>
      <x:c r="F41" s="331" t="inlineStr">
        <x:is>
          <x:t xml:space="preserve">Stop or recover the shipment when possible and verify refund exposure.</x:t>
        </x:is>
      </x:c>
      <x:c r="G41" s="331" t="n">
        <x:v>0.97</x:v>
      </x:c>
      <x:c r="H41" s="331" t="inlineStr">
        <x:is>
          <x:t xml:space="preserve">PENDING</x:t>
        </x:is>
      </x:c>
      <x:c r="I41" s="331" t="inlineStr">
        <x:is>
          <x:t xml:space="preserve"/>
        </x:is>
      </x:c>
      <x:c r="J41" s="331" t="inlineStr">
        <x:is>
          <x:t xml:space="preserve"/>
        </x:is>
      </x:c>
      <x:c r="K41" s="309"/>
      <x:c r="L41" s="309"/>
    </x:row>
    <x:row r="42">
      <x:c r="A42" s="331" t="inlineStr">
        <x:is>
          <x:t xml:space="preserve">REV-0038</x:t>
        </x:is>
      </x:c>
      <x:c r="B42" s="331" t="inlineStr">
        <x:is>
          <x:t xml:space="preserve">gid://shopify/Order/2000000002200</x:t>
        </x:is>
      </x:c>
      <x:c r="C42" s="331" t="inlineStr">
        <x:is>
          <x:t xml:space="preserve">EXC-0200-010</x:t>
        </x:is>
      </x:c>
      <x:c r="D42" s="331" t="inlineStr">
        <x:is>
          <x:t xml:space="preserve">REFUND_SHIPMENT_CONFLICT</x:t>
        </x:is>
      </x:c>
      <x:c r="E42" s="331" t="inlineStr">
        <x:is>
          <x:t xml:space="preserve">HIGH</x:t>
        </x:is>
      </x:c>
      <x:c r="F42" s="331" t="inlineStr">
        <x:is>
          <x:t xml:space="preserve">Stop or recover the shipment when possible and verify refund exposure.</x:t>
        </x:is>
      </x:c>
      <x:c r="G42" s="331" t="n">
        <x:v>0.97</x:v>
      </x:c>
      <x:c r="H42" s="331" t="inlineStr">
        <x:is>
          <x:t xml:space="preserve">PENDING</x:t>
        </x:is>
      </x:c>
      <x:c r="I42" s="331" t="inlineStr">
        <x:is>
          <x:t xml:space="preserve"/>
        </x:is>
      </x:c>
      <x:c r="J42" s="331" t="inlineStr">
        <x:is>
          <x:t xml:space="preserve"/>
        </x:is>
      </x:c>
      <x:c r="K42" s="309"/>
      <x:c r="L42" s="309"/>
    </x:row>
  </x:sheetData>
  <x:dataValidations count="1">
    <x:dataValidation type="list" sqref="H5:J42">
      <x:formula1>"PENDING,APPROVED,REJECTED,MORE_INFO_REQUIRED"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42" customWidth="1"/>
    <x:col min="2" max="2" width="35" customWidth="1"/>
    <x:col min="3" max="3" width="14" customWidth="1"/>
    <x:col min="4" max="4" width="16" customWidth="1"/>
    <x:col min="5" max="5" width="48" hidden="0" customWidth="1"/>
    <x:col min="6" max="6" width="22" hidden="0" customWidth="1"/>
    <x:col min="7" max="7" width="22" hidden="0" customWidth="1"/>
    <x:col min="8" max="8" width="21" customWidth="1"/>
    <x:col min="9" max="9" width="23" customWidth="1"/>
    <x:col min="10" max="10" width="14" customWidth="1"/>
  </x:cols>
  <x:sheetData>
    <x:row r="1">
      <x:c r="A1" s="309" t="inlineStr">
        <x:is>
          <x:t xml:space="preserve">RESOLVED</x:t>
        </x:is>
      </x:c>
      <x:c r="B1" s="309"/>
      <x:c r="C1" s="309"/>
      <x:c r="D1" s="309"/>
      <x:c r="E1" s="309"/>
      <x:c r="F1" s="309"/>
      <x:c r="G1" s="309"/>
      <x:c r="H1" s="309"/>
      <x:c r="I1" s="309"/>
      <x:c r="J1" s="309"/>
    </x:row>
    <x:row r="2">
      <x:c r="A2" s="309" t="inlineStr">
        <x:is>
          <x:t xml:space="preserve">Generated by the Codex order-exception workflow; not part of the Shopify export.</x:t>
        </x:is>
      </x:c>
      <x:c r="B2" s="309"/>
      <x:c r="C2" s="309"/>
      <x:c r="D2" s="309"/>
      <x:c r="E2" s="309"/>
      <x:c r="F2" s="309"/>
      <x:c r="G2" s="309"/>
      <x:c r="H2" s="309"/>
      <x:c r="I2" s="309"/>
      <x:c r="J2" s="309"/>
    </x:row>
    <x:row r="3">
      <x:c r="A3" s="309"/>
      <x:c r="B3" s="309"/>
      <x:c r="C3" s="309"/>
      <x:c r="D3" s="309"/>
      <x:c r="E3" s="309"/>
      <x:c r="F3" s="309"/>
      <x:c r="G3" s="309"/>
      <x:c r="H3" s="309"/>
      <x:c r="I3" s="309"/>
      <x:c r="J3" s="309"/>
    </x:row>
    <x:row r="4">
      <x:c r="A4" s="330" t="inlineStr">
        <x:is>
          <x:t xml:space="preserve">resolution_id</x:t>
        </x:is>
      </x:c>
      <x:c r="B4" s="330" t="inlineStr">
        <x:is>
          <x:t xml:space="preserve">order_id</x:t>
        </x:is>
      </x:c>
      <x:c r="C4" s="330" t="inlineStr">
        <x:is>
          <x:t xml:space="preserve">exception_id</x:t>
        </x:is>
      </x:c>
      <x:c r="D4" s="330" t="inlineStr">
        <x:is>
          <x:t xml:space="preserve">exception_type</x:t>
        </x:is>
      </x:c>
      <x:c r="E4" s="330" t="inlineStr">
        <x:is>
          <x:t xml:space="preserve">resolution</x:t>
        </x:is>
      </x:c>
      <x:c r="F4" s="330" t="inlineStr">
        <x:is>
          <x:t xml:space="preserve">resolution_type</x:t>
        </x:is>
      </x:c>
      <x:c r="G4" s="330" t="inlineStr">
        <x:is>
          <x:t xml:space="preserve">resolved_by</x:t>
        </x:is>
      </x:c>
      <x:c r="H4" s="330" t="inlineStr">
        <x:is>
          <x:t xml:space="preserve">resolved_at</x:t>
        </x:is>
      </x:c>
      <x:c r="I4" s="330" t="inlineStr">
        <x:is>
          <x:t xml:space="preserve">resolution_time_hours</x:t>
        </x:is>
      </x:c>
      <x:c r="J4" s="330" t="inlineStr">
        <x:is>
          <x:t xml:space="preserve">final_status</x:t>
        </x:is>
      </x:c>
    </x:row>
    <x:row r="5">
      <x:c r="A5" s="337" t="inlineStr">
        <x:is>
          <x:t xml:space="preserve">RES-0001</x:t>
        </x:is>
      </x:c>
      <x:c r="B5" s="337" t="inlineStr">
        <x:is>
          <x:t xml:space="preserve">gid://shopify/Order/2000000002181</x:t>
        </x:is>
      </x:c>
      <x:c r="C5" s="337" t="inlineStr">
        <x:is>
          <x:t xml:space="preserve">EXC-0181-001</x:t>
        </x:is>
      </x:c>
      <x:c r="D5" s="337" t="inlineStr">
        <x:is>
          <x:t xml:space="preserve">DELIVERY_DELAY</x:t>
        </x:is>
      </x:c>
      <x:c r="E5" s="337" t="inlineStr">
        <x:is>
          <x:t xml:space="preserve">Rule-qualified low-severity exception closed automatically.</x:t>
        </x:is>
      </x:c>
      <x:c r="F5" s="337" t="inlineStr">
        <x:is>
          <x:t xml:space="preserve">AUTO_RESOLUTION</x:t>
        </x:is>
      </x:c>
      <x:c r="G5" s="337" t="inlineStr">
        <x:is>
          <x:t xml:space="preserve">CODEX_WORKFLOW</x:t>
        </x:is>
      </x:c>
      <x:c r="H5" s="338" t="n">
        <x:v>46265.5</x:v>
      </x:c>
      <x:c r="I5" s="339" t="n">
        <x:v>0</x:v>
      </x:c>
      <x:c r="J5" s="337" t="inlineStr">
        <x:is>
          <x:t xml:space="preserve">RESOLVED</x:t>
        </x:is>
      </x:c>
    </x:row>
    <x:row r="6">
      <x:c r="A6" s="337" t="inlineStr">
        <x:is>
          <x:t xml:space="preserve">RES-0002</x:t>
        </x:is>
      </x:c>
      <x:c r="B6" s="337" t="inlineStr">
        <x:is>
          <x:t xml:space="preserve">gid://shopify/Order/2000000002186</x:t>
        </x:is>
      </x:c>
      <x:c r="C6" s="337" t="inlineStr">
        <x:is>
          <x:t xml:space="preserve">EXC-0186-006</x:t>
        </x:is>
      </x:c>
      <x:c r="D6" s="337" t="inlineStr">
        <x:is>
          <x:t xml:space="preserve">DELIVERY_DELAY</x:t>
        </x:is>
      </x:c>
      <x:c r="E6" s="337" t="inlineStr">
        <x:is>
          <x:t xml:space="preserve">Rule-qualified low-severity exception closed automatically.</x:t>
        </x:is>
      </x:c>
      <x:c r="F6" s="337" t="inlineStr">
        <x:is>
          <x:t xml:space="preserve">AUTO_RESOLUTION</x:t>
        </x:is>
      </x:c>
      <x:c r="G6" s="337" t="inlineStr">
        <x:is>
          <x:t xml:space="preserve">CODEX_WORKFLOW</x:t>
        </x:is>
      </x:c>
      <x:c r="H6" s="338" t="n">
        <x:v>46265.5</x:v>
      </x:c>
      <x:c r="I6" s="339" t="n">
        <x:v>0</x:v>
      </x:c>
      <x:c r="J6" s="337" t="inlineStr">
        <x:is>
          <x:t xml:space="preserve">RESOLVED</x:t>
        </x:is>
      </x:c>
    </x:row>
    <x:row r="7">
      <x:c r="A7" s="337" t="str">
        <x:v>RES-HUM-001</x:v>
      </x:c>
      <x:c r="B7" s="337" t="str">
        <x:v>gid://shopify/Order/2000000002161</x:v>
      </x:c>
      <x:c r="C7" s="337" t="str">
        <x:v>EXC-0161-001</x:v>
      </x:c>
      <x:c r="D7" s="337" t="str">
        <x:v>FULFILLMENT_DELAY</x:v>
      </x:c>
      <x:c r="E7" s="337" t="str">
        <x:v>Escalate to warehouse</x:v>
      </x:c>
      <x:c r="F7" s="337" t="str">
        <x:v>HUMAN_REVIEW</x:v>
      </x:c>
      <x:c r="G7" s="337" t="str">
        <x:v>PORTFOLIO_SIMULATION</x:v>
      </x:c>
      <x:c r="H7" s="338" t="n">
        <x:v>46265.875</x:v>
      </x:c>
      <x:c r="I7" s="339" t="n">
        <x:f>(H7-INDEX('EXCEPTIONS'!$M$5:$M$44,MATCH(C7,'EXCEPTIONS'!$A$5:$A$44,0)))*24</x:f>
        <x:v>9</x:v>
      </x:c>
      <x:c r="J7" s="337" t="str">
        <x:v>RESOLVED</x:v>
      </x:c>
    </x:row>
    <x:row r="8">
      <x:c r="A8" s="337" t="str">
        <x:v>RES-HUM-002</x:v>
      </x:c>
      <x:c r="B8" s="337" t="str">
        <x:v>gid://shopify/Order/2000000002162</x:v>
      </x:c>
      <x:c r="C8" s="337" t="str">
        <x:v>EXC-0162-002</x:v>
      </x:c>
      <x:c r="D8" s="337" t="str">
        <x:v>FULFILLMENT_DELAY</x:v>
      </x:c>
      <x:c r="E8" s="337" t="str">
        <x:v>Reconcile inventory</x:v>
      </x:c>
      <x:c r="F8" s="337" t="str">
        <x:v>HUMAN_REVIEW</x:v>
      </x:c>
      <x:c r="G8" s="337" t="str">
        <x:v>PORTFOLIO_SIMULATION</x:v>
      </x:c>
      <x:c r="H8" s="338" t="n">
        <x:v>46265.916666666664</x:v>
      </x:c>
      <x:c r="I8" s="339" t="n">
        <x:f>(H8-INDEX('EXCEPTIONS'!$M$5:$M$44,MATCH(C8,'EXCEPTIONS'!$A$5:$A$44,0)))*24</x:f>
        <x:v>9.999999999941792</x:v>
      </x:c>
      <x:c r="J8" s="337" t="str">
        <x:v>RESOLVED</x:v>
      </x:c>
    </x:row>
    <x:row r="9">
      <x:c r="A9" s="337" t="str">
        <x:v>RES-HUM-003</x:v>
      </x:c>
      <x:c r="B9" s="337" t="str">
        <x:v>gid://shopify/Order/2000000002163</x:v>
      </x:c>
      <x:c r="C9" s="337" t="str">
        <x:v>EXC-0163-003</x:v>
      </x:c>
      <x:c r="D9" s="337" t="str">
        <x:v>FULFILLMENT_DELAY</x:v>
      </x:c>
      <x:c r="E9" s="337" t="str">
        <x:v>Start carrier trace</x:v>
      </x:c>
      <x:c r="F9" s="337" t="str">
        <x:v>HUMAN_REVIEW</x:v>
      </x:c>
      <x:c r="G9" s="337" t="str">
        <x:v>PORTFOLIO_SIMULATION</x:v>
      </x:c>
      <x:c r="H9" s="338" t="n">
        <x:v>46265.958333333336</x:v>
      </x:c>
      <x:c r="I9" s="339" t="n">
        <x:f>(H9-INDEX('EXCEPTIONS'!$M$5:$M$44,MATCH(C9,'EXCEPTIONS'!$A$5:$A$44,0)))*24</x:f>
        <x:v>11.000000000058208</x:v>
      </x:c>
      <x:c r="J9" s="337" t="str">
        <x:v>RESOLVED</x:v>
      </x:c>
    </x:row>
    <x:row r="10">
      <x:c r="A10" s="337" t="str">
        <x:v>RES-HUM-004</x:v>
      </x:c>
      <x:c r="B10" s="337" t="str">
        <x:v>gid://shopify/Order/2000000002164</x:v>
      </x:c>
      <x:c r="C10" s="337" t="str">
        <x:v>EXC-0164-004</x:v>
      </x:c>
      <x:c r="D10" s="337" t="str">
        <x:v>FULFILLMENT_DELAY</x:v>
      </x:c>
      <x:c r="E10" s="337" t="str">
        <x:v>Audit refund and shipment</x:v>
      </x:c>
      <x:c r="F10" s="337" t="str">
        <x:v>HUMAN_REVIEW</x:v>
      </x:c>
      <x:c r="G10" s="337" t="str">
        <x:v>PORTFOLIO_SIMULATION</x:v>
      </x:c>
      <x:c r="H10" s="338" t="n">
        <x:v>46266</x:v>
      </x:c>
      <x:c r="I10" s="339" t="n">
        <x:f>(H10-INDEX('EXCEPTIONS'!$M$5:$M$44,MATCH(C10,'EXCEPTIONS'!$A$5:$A$44,0)))*24</x:f>
        <x:v>12</x:v>
      </x:c>
      <x:c r="J10" s="337" t="str">
        <x:v>RESOLVED</x:v>
      </x:c>
    </x:row>
    <x:row r="11">
      <x:c r="A11" s="337" t="str">
        <x:v>RES-HUM-005</x:v>
      </x:c>
      <x:c r="B11" s="337" t="str">
        <x:v>gid://shopify/Order/2000000002165</x:v>
      </x:c>
      <x:c r="C11" s="337" t="str">
        <x:v>EXC-0165-005</x:v>
      </x:c>
      <x:c r="D11" s="337" t="str">
        <x:v>FULFILLMENT_DELAY</x:v>
      </x:c>
      <x:c r="E11" s="337" t="str">
        <x:v>No escalation</x:v>
      </x:c>
      <x:c r="F11" s="337" t="str">
        <x:v>HUMAN_REVIEW</x:v>
      </x:c>
      <x:c r="G11" s="337" t="str">
        <x:v>PORTFOLIO_SIMULATION</x:v>
      </x:c>
      <x:c r="H11" s="338" t="n">
        <x:v>46266.020833333336</x:v>
      </x:c>
      <x:c r="I11" s="339" t="n">
        <x:f>(H11-INDEX('EXCEPTIONS'!$M$5:$M$44,MATCH(C11,'EXCEPTIONS'!$A$5:$A$44,0)))*24</x:f>
        <x:v>12.500000000058208</x:v>
      </x:c>
      <x:c r="J11" s="337" t="str">
        <x:v>RESOLVED</x:v>
      </x:c>
    </x:row>
    <x:row r="12">
      <x:c r="A12" s="337" t="str">
        <x:v>RES-HUM-006</x:v>
      </x:c>
      <x:c r="B12" s="337" t="str">
        <x:v>gid://shopify/Order/2000000002166</x:v>
      </x:c>
      <x:c r="C12" s="337" t="str">
        <x:v>EXC-0166-006</x:v>
      </x:c>
      <x:c r="D12" s="337" t="str">
        <x:v>FULFILLMENT_DELAY</x:v>
      </x:c>
      <x:c r="E12" s="337" t="str">
        <x:v>Notify customer and carrier</x:v>
      </x:c>
      <x:c r="F12" s="337" t="str">
        <x:v>HUMAN_REVIEW</x:v>
      </x:c>
      <x:c r="G12" s="337" t="str">
        <x:v>PORTFOLIO_SIMULATION</x:v>
      </x:c>
      <x:c r="H12" s="338" t="n">
        <x:v>46266.041666666664</x:v>
      </x:c>
      <x:c r="I12" s="339" t="n">
        <x:f>(H12-INDEX('EXCEPTIONS'!$M$5:$M$44,MATCH(C12,'EXCEPTIONS'!$A$5:$A$44,0)))*24</x:f>
        <x:v>12.999999999941792</x:v>
      </x:c>
      <x:c r="J12" s="337" t="str">
        <x:v>RESOLVED</x:v>
      </x:c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42" customWidth="1"/>
    <x:col min="2" max="2" width="35" customWidth="1"/>
    <x:col min="3" max="3" width="14" customWidth="1"/>
    <x:col min="4" max="4" width="26" customWidth="1"/>
    <x:col min="5" max="5" width="12" customWidth="1"/>
    <x:col min="6" max="6" width="56" hidden="0" customWidth="1"/>
    <x:col min="7" max="7" width="24" hidden="0" customWidth="1"/>
  </x:cols>
  <x:sheetData>
    <x:row r="1">
      <x:c r="A1" s="309" t="inlineStr">
        <x:is>
          <x:t xml:space="preserve">ALERTS</x:t>
        </x:is>
      </x:c>
      <x:c r="B1" s="309"/>
      <x:c r="C1" s="309"/>
      <x:c r="D1" s="309"/>
      <x:c r="E1" s="309"/>
      <x:c r="F1" s="309"/>
      <x:c r="G1" s="309"/>
    </x:row>
    <x:row r="2">
      <x:c r="A2" s="309" t="inlineStr">
        <x:is>
          <x:t xml:space="preserve">Generated by the Codex order-exception workflow; not part of the Shopify export.</x:t>
        </x:is>
      </x:c>
      <x:c r="B2" s="309"/>
      <x:c r="C2" s="309"/>
      <x:c r="D2" s="309"/>
      <x:c r="E2" s="309"/>
      <x:c r="F2" s="309"/>
      <x:c r="G2" s="309"/>
    </x:row>
    <x:row r="3">
      <x:c r="A3" s="309"/>
      <x:c r="B3" s="309"/>
      <x:c r="C3" s="309"/>
      <x:c r="D3" s="309"/>
      <x:c r="E3" s="309"/>
      <x:c r="F3" s="309"/>
      <x:c r="G3" s="309"/>
    </x:row>
    <x:row r="4">
      <x:c r="A4" s="330" t="inlineStr">
        <x:is>
          <x:t xml:space="preserve">alert_id</x:t>
        </x:is>
      </x:c>
      <x:c r="B4" s="330" t="inlineStr">
        <x:is>
          <x:t xml:space="preserve">order_id</x:t>
        </x:is>
      </x:c>
      <x:c r="C4" s="330" t="inlineStr">
        <x:is>
          <x:t xml:space="preserve">exception_id</x:t>
        </x:is>
      </x:c>
      <x:c r="D4" s="330" t="inlineStr">
        <x:is>
          <x:t xml:space="preserve">exception_type</x:t>
        </x:is>
      </x:c>
      <x:c r="E4" s="330" t="inlineStr">
        <x:is>
          <x:t xml:space="preserve">severity</x:t>
        </x:is>
      </x:c>
      <x:c r="F4" s="330" t="inlineStr">
        <x:is>
          <x:t xml:space="preserve">recommended_action</x:t>
        </x:is>
      </x:c>
      <x:c r="G4" s="330" t="inlineStr">
        <x:is>
          <x:t xml:space="preserve">delivery_status</x:t>
        </x:is>
      </x:c>
    </x:row>
    <x:row r="5">
      <x:c r="A5" s="331" t="inlineStr">
        <x:is>
          <x:t xml:space="preserve">ALT-0001</x:t>
        </x:is>
      </x:c>
      <x:c r="B5" s="331" t="inlineStr">
        <x:is>
          <x:t xml:space="preserve">gid://shopify/Order/2000000002184</x:t>
        </x:is>
      </x:c>
      <x:c r="C5" s="331" t="inlineStr">
        <x:is>
          <x:t xml:space="preserve">EXC-0184-004</x:t>
        </x:is>
      </x:c>
      <x:c r="D5" s="331" t="inlineStr">
        <x:is>
          <x:t xml:space="preserve">DELIVERY_DELAY</x:t>
        </x:is>
      </x:c>
      <x:c r="E5" s="331" t="inlineStr">
        <x:is>
          <x:t xml:space="preserve">HIGH</x:t>
        </x:is>
      </x:c>
      <x:c r="F5" s="331" t="inlineStr">
        <x:is>
          <x:t xml:space="preserve">Request a carrier trace and proactively update the customer.</x:t>
        </x:is>
      </x:c>
      <x:c r="G5" s="331" t="inlineStr">
        <x:is>
          <x:t xml:space="preserve">SIMULATED_NOT_SENT</x:t>
        </x:is>
      </x:c>
    </x:row>
    <x:row r="6">
      <x:c r="A6" s="331" t="inlineStr">
        <x:is>
          <x:t xml:space="preserve">ALT-0002</x:t>
        </x:is>
      </x:c>
      <x:c r="B6" s="331" t="inlineStr">
        <x:is>
          <x:t xml:space="preserve">gid://shopify/Order/2000000002185</x:t>
        </x:is>
      </x:c>
      <x:c r="C6" s="331" t="inlineStr">
        <x:is>
          <x:t xml:space="preserve">EXC-0185-005</x:t>
        </x:is>
      </x:c>
      <x:c r="D6" s="331" t="inlineStr">
        <x:is>
          <x:t xml:space="preserve">DELIVERY_DELAY</x:t>
        </x:is>
      </x:c>
      <x:c r="E6" s="331" t="inlineStr">
        <x:is>
          <x:t xml:space="preserve">HIGH</x:t>
        </x:is>
      </x:c>
      <x:c r="F6" s="331" t="inlineStr">
        <x:is>
          <x:t xml:space="preserve">Request a carrier trace and proactively update the customer.</x:t>
        </x:is>
      </x:c>
      <x:c r="G6" s="331" t="inlineStr">
        <x:is>
          <x:t xml:space="preserve">SIMULATED_NOT_SENT</x:t>
        </x:is>
      </x:c>
    </x:row>
    <x:row r="7">
      <x:c r="A7" s="331" t="inlineStr">
        <x:is>
          <x:t xml:space="preserve">ALT-0003</x:t>
        </x:is>
      </x:c>
      <x:c r="B7" s="331" t="inlineStr">
        <x:is>
          <x:t xml:space="preserve">gid://shopify/Order/2000000002189</x:t>
        </x:is>
      </x:c>
      <x:c r="C7" s="331" t="inlineStr">
        <x:is>
          <x:t xml:space="preserve">EXC-0189-009</x:t>
        </x:is>
      </x:c>
      <x:c r="D7" s="331" t="inlineStr">
        <x:is>
          <x:t xml:space="preserve">DELIVERY_DELAY</x:t>
        </x:is>
      </x:c>
      <x:c r="E7" s="331" t="inlineStr">
        <x:is>
          <x:t xml:space="preserve">HIGH</x:t>
        </x:is>
      </x:c>
      <x:c r="F7" s="331" t="inlineStr">
        <x:is>
          <x:t xml:space="preserve">Request a carrier trace and proactively update the customer.</x:t>
        </x:is>
      </x:c>
      <x:c r="G7" s="331" t="inlineStr">
        <x:is>
          <x:t xml:space="preserve">SIMULATED_NOT_SENT</x:t>
        </x:is>
      </x:c>
    </x:row>
    <x:row r="8">
      <x:c r="A8" s="331" t="inlineStr">
        <x:is>
          <x:t xml:space="preserve">ALT-0004</x:t>
        </x:is>
      </x:c>
      <x:c r="B8" s="331" t="inlineStr">
        <x:is>
          <x:t xml:space="preserve">gid://shopify/Order/2000000002190</x:t>
        </x:is>
      </x:c>
      <x:c r="C8" s="331" t="inlineStr">
        <x:is>
          <x:t xml:space="preserve">EXC-0190-010</x:t>
        </x:is>
      </x:c>
      <x:c r="D8" s="331" t="inlineStr">
        <x:is>
          <x:t xml:space="preserve">DELIVERY_DELAY</x:t>
        </x:is>
      </x:c>
      <x:c r="E8" s="331" t="inlineStr">
        <x:is>
          <x:t xml:space="preserve">HIGH</x:t>
        </x:is>
      </x:c>
      <x:c r="F8" s="331" t="inlineStr">
        <x:is>
          <x:t xml:space="preserve">Request a carrier trace and proactively update the customer.</x:t>
        </x:is>
      </x:c>
      <x:c r="G8" s="331" t="inlineStr">
        <x:is>
          <x:t xml:space="preserve">SIMULATED_NOT_SENT</x:t>
        </x:is>
      </x:c>
    </x:row>
    <x:row r="9">
      <x:c r="A9" s="331" t="inlineStr">
        <x:is>
          <x:t xml:space="preserve">ALT-0005</x:t>
        </x:is>
      </x:c>
      <x:c r="B9" s="331" t="inlineStr">
        <x:is>
          <x:t xml:space="preserve">gid://shopify/Order/2000000002191</x:t>
        </x:is>
      </x:c>
      <x:c r="C9" s="331" t="inlineStr">
        <x:is>
          <x:t xml:space="preserve">EXC-0191-001</x:t>
        </x:is>
      </x:c>
      <x:c r="D9" s="331" t="inlineStr">
        <x:is>
          <x:t xml:space="preserve">REFUND_SHIPMENT_CONFLICT</x:t>
        </x:is>
      </x:c>
      <x:c r="E9" s="331" t="inlineStr">
        <x:is>
          <x:t xml:space="preserve">HIGH</x:t>
        </x:is>
      </x:c>
      <x:c r="F9" s="331" t="inlineStr">
        <x:is>
          <x:t xml:space="preserve">Stop or recover the shipment when possible and verify refund exposure.</x:t>
        </x:is>
      </x:c>
      <x:c r="G9" s="331" t="inlineStr">
        <x:is>
          <x:t xml:space="preserve">SIMULATED_NOT_SENT</x:t>
        </x:is>
      </x:c>
    </x:row>
    <x:row r="10">
      <x:c r="A10" s="331" t="inlineStr">
        <x:is>
          <x:t xml:space="preserve">ALT-0006</x:t>
        </x:is>
      </x:c>
      <x:c r="B10" s="331" t="inlineStr">
        <x:is>
          <x:t xml:space="preserve">gid://shopify/Order/2000000002192</x:t>
        </x:is>
      </x:c>
      <x:c r="C10" s="331" t="inlineStr">
        <x:is>
          <x:t xml:space="preserve">EXC-0192-002</x:t>
        </x:is>
      </x:c>
      <x:c r="D10" s="331" t="inlineStr">
        <x:is>
          <x:t xml:space="preserve">REFUND_SHIPMENT_CONFLICT</x:t>
        </x:is>
      </x:c>
      <x:c r="E10" s="331" t="inlineStr">
        <x:is>
          <x:t xml:space="preserve">HIGH</x:t>
        </x:is>
      </x:c>
      <x:c r="F10" s="331" t="inlineStr">
        <x:is>
          <x:t xml:space="preserve">Stop or recover the shipment when possible and verify refund exposure.</x:t>
        </x:is>
      </x:c>
      <x:c r="G10" s="331" t="inlineStr">
        <x:is>
          <x:t xml:space="preserve">SIMULATED_NOT_SENT</x:t>
        </x:is>
      </x:c>
    </x:row>
    <x:row r="11">
      <x:c r="A11" s="331" t="inlineStr">
        <x:is>
          <x:t xml:space="preserve">ALT-0007</x:t>
        </x:is>
      </x:c>
      <x:c r="B11" s="331" t="inlineStr">
        <x:is>
          <x:t xml:space="preserve">gid://shopify/Order/2000000002193</x:t>
        </x:is>
      </x:c>
      <x:c r="C11" s="331" t="inlineStr">
        <x:is>
          <x:t xml:space="preserve">EXC-0193-003</x:t>
        </x:is>
      </x:c>
      <x:c r="D11" s="331" t="inlineStr">
        <x:is>
          <x:t xml:space="preserve">REFUND_SHIPMENT_CONFLICT</x:t>
        </x:is>
      </x:c>
      <x:c r="E11" s="331" t="inlineStr">
        <x:is>
          <x:t xml:space="preserve">HIGH</x:t>
        </x:is>
      </x:c>
      <x:c r="F11" s="331" t="inlineStr">
        <x:is>
          <x:t xml:space="preserve">Stop or recover the shipment when possible and verify refund exposure.</x:t>
        </x:is>
      </x:c>
      <x:c r="G11" s="331" t="inlineStr">
        <x:is>
          <x:t xml:space="preserve">SIMULATED_NOT_SENT</x:t>
        </x:is>
      </x:c>
    </x:row>
    <x:row r="12">
      <x:c r="A12" s="331" t="inlineStr">
        <x:is>
          <x:t xml:space="preserve">ALT-0008</x:t>
        </x:is>
      </x:c>
      <x:c r="B12" s="331" t="inlineStr">
        <x:is>
          <x:t xml:space="preserve">gid://shopify/Order/2000000002194</x:t>
        </x:is>
      </x:c>
      <x:c r="C12" s="331" t="inlineStr">
        <x:is>
          <x:t xml:space="preserve">EXC-0194-004</x:t>
        </x:is>
      </x:c>
      <x:c r="D12" s="331" t="inlineStr">
        <x:is>
          <x:t xml:space="preserve">REFUND_SHIPMENT_CONFLICT</x:t>
        </x:is>
      </x:c>
      <x:c r="E12" s="331" t="inlineStr">
        <x:is>
          <x:t xml:space="preserve">HIGH</x:t>
        </x:is>
      </x:c>
      <x:c r="F12" s="331" t="inlineStr">
        <x:is>
          <x:t xml:space="preserve">Stop or recover the shipment when possible and verify refund exposure.</x:t>
        </x:is>
      </x:c>
      <x:c r="G12" s="331" t="inlineStr">
        <x:is>
          <x:t xml:space="preserve">SIMULATED_NOT_SENT</x:t>
        </x:is>
      </x:c>
    </x:row>
    <x:row r="13">
      <x:c r="A13" s="331" t="inlineStr">
        <x:is>
          <x:t xml:space="preserve">ALT-0009</x:t>
        </x:is>
      </x:c>
      <x:c r="B13" s="331" t="inlineStr">
        <x:is>
          <x:t xml:space="preserve">gid://shopify/Order/2000000002195</x:t>
        </x:is>
      </x:c>
      <x:c r="C13" s="331" t="inlineStr">
        <x:is>
          <x:t xml:space="preserve">EXC-0195-005</x:t>
        </x:is>
      </x:c>
      <x:c r="D13" s="331" t="inlineStr">
        <x:is>
          <x:t xml:space="preserve">REFUND_SHIPMENT_CONFLICT</x:t>
        </x:is>
      </x:c>
      <x:c r="E13" s="331" t="inlineStr">
        <x:is>
          <x:t xml:space="preserve">HIGH</x:t>
        </x:is>
      </x:c>
      <x:c r="F13" s="331" t="inlineStr">
        <x:is>
          <x:t xml:space="preserve">Stop or recover the shipment when possible and verify refund exposure.</x:t>
        </x:is>
      </x:c>
      <x:c r="G13" s="331" t="inlineStr">
        <x:is>
          <x:t xml:space="preserve">SIMULATED_NOT_SENT</x:t>
        </x:is>
      </x:c>
    </x:row>
    <x:row r="14">
      <x:c r="A14" s="331" t="inlineStr">
        <x:is>
          <x:t xml:space="preserve">ALT-0010</x:t>
        </x:is>
      </x:c>
      <x:c r="B14" s="331" t="inlineStr">
        <x:is>
          <x:t xml:space="preserve">gid://shopify/Order/2000000002196</x:t>
        </x:is>
      </x:c>
      <x:c r="C14" s="331" t="inlineStr">
        <x:is>
          <x:t xml:space="preserve">EXC-0196-006</x:t>
        </x:is>
      </x:c>
      <x:c r="D14" s="331" t="inlineStr">
        <x:is>
          <x:t xml:space="preserve">REFUND_SHIPMENT_CONFLICT</x:t>
        </x:is>
      </x:c>
      <x:c r="E14" s="331" t="inlineStr">
        <x:is>
          <x:t xml:space="preserve">HIGH</x:t>
        </x:is>
      </x:c>
      <x:c r="F14" s="331" t="inlineStr">
        <x:is>
          <x:t xml:space="preserve">Stop or recover the shipment when possible and verify refund exposure.</x:t>
        </x:is>
      </x:c>
      <x:c r="G14" s="331" t="inlineStr">
        <x:is>
          <x:t xml:space="preserve">SIMULATED_NOT_SENT</x:t>
        </x:is>
      </x:c>
    </x:row>
    <x:row r="15">
      <x:c r="A15" s="331" t="inlineStr">
        <x:is>
          <x:t xml:space="preserve">ALT-0011</x:t>
        </x:is>
      </x:c>
      <x:c r="B15" s="331" t="inlineStr">
        <x:is>
          <x:t xml:space="preserve">gid://shopify/Order/2000000002197</x:t>
        </x:is>
      </x:c>
      <x:c r="C15" s="331" t="inlineStr">
        <x:is>
          <x:t xml:space="preserve">EXC-0197-007</x:t>
        </x:is>
      </x:c>
      <x:c r="D15" s="331" t="inlineStr">
        <x:is>
          <x:t xml:space="preserve">REFUND_SHIPMENT_CONFLICT</x:t>
        </x:is>
      </x:c>
      <x:c r="E15" s="331" t="inlineStr">
        <x:is>
          <x:t xml:space="preserve">HIGH</x:t>
        </x:is>
      </x:c>
      <x:c r="F15" s="331" t="inlineStr">
        <x:is>
          <x:t xml:space="preserve">Stop or recover the shipment when possible and verify refund exposure.</x:t>
        </x:is>
      </x:c>
      <x:c r="G15" s="331" t="inlineStr">
        <x:is>
          <x:t xml:space="preserve">SIMULATED_NOT_SENT</x:t>
        </x:is>
      </x:c>
    </x:row>
    <x:row r="16">
      <x:c r="A16" s="331" t="inlineStr">
        <x:is>
          <x:t xml:space="preserve">ALT-0012</x:t>
        </x:is>
      </x:c>
      <x:c r="B16" s="331" t="inlineStr">
        <x:is>
          <x:t xml:space="preserve">gid://shopify/Order/2000000002198</x:t>
        </x:is>
      </x:c>
      <x:c r="C16" s="331" t="inlineStr">
        <x:is>
          <x:t xml:space="preserve">EXC-0198-008</x:t>
        </x:is>
      </x:c>
      <x:c r="D16" s="331" t="inlineStr">
        <x:is>
          <x:t xml:space="preserve">REFUND_SHIPMENT_CONFLICT</x:t>
        </x:is>
      </x:c>
      <x:c r="E16" s="331" t="inlineStr">
        <x:is>
          <x:t xml:space="preserve">HIGH</x:t>
        </x:is>
      </x:c>
      <x:c r="F16" s="331" t="inlineStr">
        <x:is>
          <x:t xml:space="preserve">Stop or recover the shipment when possible and verify refund exposure.</x:t>
        </x:is>
      </x:c>
      <x:c r="G16" s="331" t="inlineStr">
        <x:is>
          <x:t xml:space="preserve">SIMULATED_NOT_SENT</x:t>
        </x:is>
      </x:c>
    </x:row>
    <x:row r="17">
      <x:c r="A17" s="331" t="inlineStr">
        <x:is>
          <x:t xml:space="preserve">ALT-0013</x:t>
        </x:is>
      </x:c>
      <x:c r="B17" s="331" t="inlineStr">
        <x:is>
          <x:t xml:space="preserve">gid://shopify/Order/2000000002199</x:t>
        </x:is>
      </x:c>
      <x:c r="C17" s="331" t="inlineStr">
        <x:is>
          <x:t xml:space="preserve">EXC-0199-009</x:t>
        </x:is>
      </x:c>
      <x:c r="D17" s="331" t="inlineStr">
        <x:is>
          <x:t xml:space="preserve">REFUND_SHIPMENT_CONFLICT</x:t>
        </x:is>
      </x:c>
      <x:c r="E17" s="331" t="inlineStr">
        <x:is>
          <x:t xml:space="preserve">HIGH</x:t>
        </x:is>
      </x:c>
      <x:c r="F17" s="331" t="inlineStr">
        <x:is>
          <x:t xml:space="preserve">Stop or recover the shipment when possible and verify refund exposure.</x:t>
        </x:is>
      </x:c>
      <x:c r="G17" s="331" t="inlineStr">
        <x:is>
          <x:t xml:space="preserve">SIMULATED_NOT_SENT</x:t>
        </x:is>
      </x:c>
    </x:row>
    <x:row r="18">
      <x:c r="A18" s="331" t="inlineStr">
        <x:is>
          <x:t xml:space="preserve">ALT-0014</x:t>
        </x:is>
      </x:c>
      <x:c r="B18" s="331" t="inlineStr">
        <x:is>
          <x:t xml:space="preserve">gid://shopify/Order/2000000002200</x:t>
        </x:is>
      </x:c>
      <x:c r="C18" s="331" t="inlineStr">
        <x:is>
          <x:t xml:space="preserve">EXC-0200-010</x:t>
        </x:is>
      </x:c>
      <x:c r="D18" s="331" t="inlineStr">
        <x:is>
          <x:t xml:space="preserve">REFUND_SHIPMENT_CONFLICT</x:t>
        </x:is>
      </x:c>
      <x:c r="E18" s="331" t="inlineStr">
        <x:is>
          <x:t xml:space="preserve">HIGH</x:t>
        </x:is>
      </x:c>
      <x:c r="F18" s="331" t="inlineStr">
        <x:is>
          <x:t xml:space="preserve">Stop or recover the shipment when possible and verify refund exposure.</x:t>
        </x:is>
      </x:c>
      <x:c r="G18" s="331" t="inlineStr">
        <x:is>
          <x:t xml:space="preserve">SIMULATED_NOT_SENT</x:t>
        </x:is>
      </x:c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42" customWidth="1"/>
    <x:col min="2" max="2" width="36" customWidth="1"/>
  </x:cols>
  <x:sheetData>
    <x:row r="1">
      <x:c r="A1" s="309" t="inlineStr">
        <x:is>
          <x:t xml:space="preserve">RUN_SUMMARY</x:t>
        </x:is>
      </x:c>
      <x:c r="B1" s="309"/>
    </x:row>
    <x:row r="2">
      <x:c r="A2" s="309" t="inlineStr">
        <x:is>
          <x:t xml:space="preserve">Generated by the Codex order-exception workflow; not part of the Shopify export.</x:t>
        </x:is>
      </x:c>
      <x:c r="B2" s="309"/>
    </x:row>
    <x:row r="3">
      <x:c r="A3" s="309"/>
      <x:c r="B3" s="309"/>
    </x:row>
    <x:row r="4">
      <x:c r="A4" s="330" t="inlineStr">
        <x:is>
          <x:t xml:space="preserve">metric</x:t>
        </x:is>
      </x:c>
      <x:c r="B4" s="330" t="inlineStr">
        <x:is>
          <x:t xml:space="preserve">value</x:t>
        </x:is>
      </x:c>
    </x:row>
    <x:row r="5">
      <x:c r="A5" s="331" t="inlineStr">
        <x:is>
          <x:t xml:space="preserve">scenario_mode</x:t>
        </x:is>
      </x:c>
      <x:c r="B5" s="331" t="inlineStr">
        <x:is>
          <x:t xml:space="preserve">SIMULATED_PORTFOLIO</x:t>
        </x:is>
      </x:c>
    </x:row>
    <x:row r="6">
      <x:c r="A6" s="331" t="inlineStr">
        <x:is>
          <x:t xml:space="preserve">data_origin</x:t>
        </x:is>
      </x:c>
      <x:c r="B6" s="331" t="inlineStr">
        <x:is>
          <x:t xml:space="preserve">SHOPIFY_LIKE_SYNTHETIC_EXPORT</x:t>
        </x:is>
      </x:c>
    </x:row>
    <x:row r="7">
      <x:c r="A7" s="331" t="inlineStr">
        <x:is>
          <x:t xml:space="preserve">source_file</x:t>
        </x:is>
      </x:c>
      <x:c r="B7" s="331" t="inlineStr">
        <x:is>
          <x:t xml:space="preserve">AI-Order-Exception-Management.xlsx</x:t>
        </x:is>
      </x:c>
    </x:row>
    <x:row r="8">
      <x:c r="A8" s="331" t="inlineStr">
        <x:is>
          <x:t xml:space="preserve">orders_processed</x:t>
        </x:is>
      </x:c>
      <x:c r="B8" s="331" t="n">
        <x:v>200</x:v>
      </x:c>
    </x:row>
    <x:row r="9">
      <x:c r="A9" s="331" t="inlineStr">
        <x:is>
          <x:t xml:space="preserve">exceptions_detected</x:t>
        </x:is>
      </x:c>
      <x:c r="B9" s="331" t="n">
        <x:v>40</x:v>
      </x:c>
    </x:row>
    <x:row r="10">
      <x:c r="A10" s="331" t="inlineStr">
        <x:is>
          <x:t xml:space="preserve">human_review_rows</x:t>
        </x:is>
      </x:c>
      <x:c r="B10" s="331" t="n">
        <x:v>38</x:v>
      </x:c>
    </x:row>
    <x:row r="11">
      <x:c r="A11" s="331" t="inlineStr">
        <x:is>
          <x:t xml:space="preserve">DELIVERY_DELAY</x:t>
        </x:is>
      </x:c>
      <x:c r="B11" s="331" t="n">
        <x:v>10</x:v>
      </x:c>
    </x:row>
    <x:row r="12">
      <x:c r="A12" s="331" t="inlineStr">
        <x:is>
          <x:t xml:space="preserve">FULFILLMENT_DELAY</x:t>
        </x:is>
      </x:c>
      <x:c r="B12" s="331" t="n">
        <x:v>10</x:v>
      </x:c>
    </x:row>
    <x:row r="13">
      <x:c r="A13" s="331" t="inlineStr">
        <x:is>
          <x:t xml:space="preserve">INVENTORY_MISMATCH</x:t>
        </x:is>
      </x:c>
      <x:c r="B13" s="331" t="n">
        <x:v>10</x:v>
      </x:c>
    </x:row>
    <x:row r="14">
      <x:c r="A14" s="331" t="inlineStr">
        <x:is>
          <x:t xml:space="preserve">REFUND_SHIPMENT_CONFLICT</x:t>
        </x:is>
      </x:c>
      <x:c r="B14" s="331" t="n">
        <x:v>10</x:v>
      </x:c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72" hidden="0" customWidth="1"/>
  </x:cols>
  <x:sheetData>
    <x:row r="1">
      <x:c r="A1" s="280" t="str">
        <x:v>WEEKLY AI OPERATIONS REVIEW · SIMULATED RUN</x:v>
      </x:c>
    </x:row>
    <x:row r="2"/>
    <x:row r="3" ht="15" hidden="0" customHeight="1">
      <x:c r="A3" s="282" t="str">
        <x:v>Evaluation date: 2026-08-31 · No prior-period comparison is available in this single-run portfolio simulation.</x:v>
      </x:c>
      <x:c r="B3" s="282"/>
      <x:c r="C3" s="282"/>
      <x:c r="D3" s="282"/>
      <x:c r="E3" s="282"/>
      <x:c r="F3" s="282"/>
      <x:c r="G3" s="282"/>
      <x:c r="H3" s="282"/>
    </x:row>
    <x:row r="4"/>
    <x:row r="5" ht="15" hidden="0" customHeight="1">
      <x:c r="A5" s="268" t="str">
        <x:v>Finding</x:v>
      </x:c>
      <x:c r="B5" s="268" t="str">
        <x:v>Evidence</x:v>
      </x:c>
    </x:row>
    <x:row r="6" ht="15" hidden="0" customHeight="1">
      <x:c r="A6" s="302" t="str">
        <x:v>Most common exception types</x:v>
      </x:c>
      <x:c r="B6" s="303" t="str">
        <x:v>All four designed exception types appear 10 times each.</x:v>
      </x:c>
    </x:row>
    <x:row r="7" ht="15" hidden="0" customHeight="1">
      <x:c r="A7" s="304" t="str">
        <x:v>High-severity concentration</x:v>
      </x:c>
      <x:c r="B7" s="305" t="str">
        <x:v>Refund-versus-shipment conflicts are routed to review and simulated alerting.</x:v>
      </x:c>
    </x:row>
    <x:row r="8" ht="15" hidden="0" customHeight="1">
      <x:c r="A8" s="304" t="str">
        <x:v>Auto-resolution</x:v>
      </x:c>
      <x:c r="B8" s="305" t="str">
        <x:v>Only low-severity, high-confidence delivery delays are auto-resolved.</x:v>
      </x:c>
    </x:row>
    <x:row r="9" ht="15" hidden="0" customHeight="1">
      <x:c r="A9" s="304" t="str">
        <x:v>Warehouse pattern</x:v>
      </x:c>
      <x:c r="B9" s="305" t="str">
        <x:v>Warehouse counts are shown on METRICS; the simulation does not establish causality.</x:v>
      </x:c>
    </x:row>
    <x:row r="10" ht="15" hidden="0" customHeight="1">
      <x:c r="A10" s="304" t="str">
        <x:v>Carrier pattern</x:v>
      </x:c>
      <x:c r="B10" s="305" t="str">
        <x:v>Carrier counts are shown on METRICS; a single snapshot cannot establish a trend.</x:v>
      </x:c>
    </x:row>
    <x:row r="11" ht="15" hidden="0" customHeight="1">
      <x:c r="A11" s="306" t="str">
        <x:v>Guardrail</x:v>
      </x:c>
      <x:c r="B11" s="307" t="str">
        <x:v>Medium/high severity and ambiguous cases require human review.</x:v>
      </x:c>
    </x:row>
    <x:row r="12"/>
    <x:row r="13"/>
    <x:row r="14" ht="15" hidden="0" customHeight="1">
      <x:c r="A14" s="268" t="str">
        <x:v>Recommended action</x:v>
      </x:c>
      <x:c r="B14" s="268" t="str">
        <x:v>Rationale</x:v>
      </x:c>
    </x:row>
    <x:row r="15" ht="15" hidden="0" customHeight="1">
      <x:c r="A15" s="302" t="str">
        <x:v>Reconcile inventory before fulfillment commitment</x:v>
      </x:c>
      <x:c r="B15" s="303" t="str">
        <x:v>Prevents paid orders from progressing with unavailable stock.</x:v>
      </x:c>
    </x:row>
    <x:row r="16" ht="15" hidden="0" customHeight="1">
      <x:c r="A16" s="304" t="str">
        <x:v>Create a refund-versus-shipment hold</x:v>
      </x:c>
      <x:c r="B16" s="305" t="str">
        <x:v>Reduces avoidable financial loss after a shipment has been released.</x:v>
      </x:c>
    </x:row>
    <x:row r="17" ht="15" hidden="0" customHeight="1">
      <x:c r="A17" s="306" t="str">
        <x:v>Review promised delivery dates by carrier</x:v>
      </x:c>
      <x:c r="B17" s="307" t="str">
        <x:v>Separates carrier delay from unrealistic delivery commitments.</x:v>
      </x:c>
    </x:row>
    <x:row r="18"/>
  </x:sheetData>
  <x:mergeCells>
    <x:mergeCell ref="A1:H2"/>
    <x:mergeCell ref="A3:H3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52" hidden="0" customWidth="1"/>
    <x:col min="2" max="2" width="18.559999465942383" hidden="0" customWidth="1"/>
    <x:col min="3" max="3" width="32" hidden="0" customWidth="1"/>
    <x:col min="4" max="4" width="32" hidden="0" customWidth="1"/>
    <x:col min="5" max="5" width="32" hidden="0" customWidth="1"/>
    <x:col min="6" max="6" width="32" hidden="0" customWidth="1"/>
  </x:cols>
  <x:sheetData>
    <x:row r="1">
      <x:c r="A1" s="280" t="str">
        <x:v>HOW THE SIMULATED SYSTEM WORKS</x:v>
      </x:c>
    </x:row>
    <x:row r="2"/>
    <x:row r="3"/>
    <x:row r="4" ht="15" hidden="0" customHeight="1">
      <x:c r="A4" s="268" t="str">
        <x:v>Step</x:v>
      </x:c>
      <x:c r="B4" s="268" t="str">
        <x:v>Layer</x:v>
      </x:c>
      <x:c r="C4" s="268" t="str">
        <x:v>Input</x:v>
      </x:c>
      <x:c r="D4" s="268" t="str">
        <x:v>Decision</x:v>
      </x:c>
      <x:c r="E4" s="268" t="str">
        <x:v>Output</x:v>
      </x:c>
      <x:c r="F4" s="268" t="str">
        <x:v>Portfolio disclosure</x:v>
      </x:c>
    </x:row>
    <x:row r="5" ht="15" hidden="0" customHeight="1">
      <x:c r="A5" s="302" t="n">
        <x:v>1</x:v>
      </x:c>
      <x:c r="B5" s="327" t="str">
        <x:v>Source</x:v>
      </x:c>
      <x:c r="C5" s="327" t="str">
        <x:v>Shopify-like synthetic orders</x:v>
      </x:c>
      <x:c r="D5" s="327" t="str">
        <x:v>Preserve original facts</x:v>
      </x:c>
      <x:c r="E5" s="327" t="str">
        <x:v>ORDERS</x:v>
      </x:c>
      <x:c r="F5" s="303" t="str">
        <x:v>No live Shopify store or real customer data</x:v>
      </x:c>
    </x:row>
    <x:row r="6" ht="15" hidden="0" customHeight="1">
      <x:c r="A6" s="304" t="n">
        <x:v>2</x:v>
      </x:c>
      <x:c r="B6" s="328" t="str">
        <x:v>Rules</x:v>
      </x:c>
      <x:c r="C6" s="328" t="str">
        <x:v>Payment, inventory, fulfillment, tracking, refund</x:v>
      </x:c>
      <x:c r="D6" s="328" t="str">
        <x:v>Apply four deterministic rules</x:v>
      </x:c>
      <x:c r="E6" s="328" t="str">
        <x:v>EXCEPTIONS</x:v>
      </x:c>
      <x:c r="F6" s="305" t="str">
        <x:v>Reproducible detection</x:v>
      </x:c>
    </x:row>
    <x:row r="7" ht="15" hidden="0" customHeight="1">
      <x:c r="A7" s="304" t="n">
        <x:v>3</x:v>
      </x:c>
      <x:c r="B7" s="328" t="str">
        <x:v>AI-assisted classification</x:v>
      </x:c>
      <x:c r="C7" s="328" t="str">
        <x:v>Detected exceptions</x:v>
      </x:c>
      <x:c r="D7" s="328" t="str">
        <x:v>Severity, impact, cause, action, confidence</x:v>
      </x:c>
      <x:c r="E7" s="328" t="str">
        <x:v>Enriched EXCEPTIONS</x:v>
      </x:c>
      <x:c r="F7" s="305" t="str">
        <x:v>Template-grounded portfolio simulation</x:v>
      </x:c>
    </x:row>
    <x:row r="8" ht="15" hidden="0" customHeight="1">
      <x:c r="A8" s="304" t="n">
        <x:v>4</x:v>
      </x:c>
      <x:c r="B8" s="328" t="str">
        <x:v>Guardrails</x:v>
      </x:c>
      <x:c r="C8" s="328" t="str">
        <x:v>Severity + confidence</x:v>
      </x:c>
      <x:c r="D8" s="328" t="str">
        <x:v>Auto-resolve only low and &gt;= 0.80</x:v>
      </x:c>
      <x:c r="E8" s="328" t="str">
        <x:v>RESOLVED or HUMAN_REVIEW</x:v>
      </x:c>
      <x:c r="F8" s="305" t="str">
        <x:v>No silent override of source facts</x:v>
      </x:c>
    </x:row>
    <x:row r="9" ht="15" hidden="0" customHeight="1">
      <x:c r="A9" s="304" t="n">
        <x:v>5</x:v>
      </x:c>
      <x:c r="B9" s="328" t="str">
        <x:v>Human-in-the-loop</x:v>
      </x:c>
      <x:c r="C9" s="328" t="str">
        <x:v>Medium/high/ambiguous cases</x:v>
      </x:c>
      <x:c r="D9" s="328" t="str">
        <x:v>Approve, reject, request information</x:v>
      </x:c>
      <x:c r="E9" s="328" t="str">
        <x:v>RESOLVED</x:v>
      </x:c>
      <x:c r="F9" s="305" t="str">
        <x:v>Six decisions explicitly marked as simulated</x:v>
      </x:c>
    </x:row>
    <x:row r="10" ht="15" hidden="0" customHeight="1">
      <x:c r="A10" s="306" t="n">
        <x:v>6</x:v>
      </x:c>
      <x:c r="B10" s="329" t="str">
        <x:v>Operations review</x:v>
      </x:c>
      <x:c r="C10" s="329" t="str">
        <x:v>Resolved and open queues</x:v>
      </x:c>
      <x:c r="D10" s="329" t="str">
        <x:v>Aggregate patterns without inventing trends</x:v>
      </x:c>
      <x:c r="E10" s="329" t="str">
        <x:v>METRICS + WEEKLY_REVIEW</x:v>
      </x:c>
      <x:c r="F10" s="307" t="str">
        <x:v>Single-run limitation disclosed</x:v>
      </x:c>
    </x:row>
    <x:row r="11"/>
  </x:sheetData>
  <x:mergeCells>
    <x:mergeCell ref="A1:F2"/>
  </x:mergeCells>
  <x:pageMargins left="0.7" right="0.7" top="0.75" bottom="0.75" header="0.3" footer="0.3"/>
</x:worksheet>
</file>